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hanh vi\Desktop\"/>
    </mc:Choice>
  </mc:AlternateContent>
  <bookViews>
    <workbookView xWindow="-110" yWindow="-110" windowWidth="23260" windowHeight="12460" activeTab="1"/>
  </bookViews>
  <sheets>
    <sheet name="B07 CÓ CÔNG THỨC" sheetId="2" r:id="rId1"/>
    <sheet name="B07 HƯỚNG DẪN CHI TIẾT" sheetId="1" r:id="rId2"/>
    <sheet name="VÍ DỤ MẪU B07"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4" l="1"/>
  <c r="E33" i="4"/>
  <c r="E38" i="4" s="1"/>
  <c r="E28" i="4"/>
  <c r="E22" i="4"/>
  <c r="E19" i="4"/>
  <c r="D33" i="4"/>
  <c r="D38" i="4" s="1"/>
  <c r="D42" i="4" s="1"/>
  <c r="E23" i="4"/>
  <c r="D23" i="4"/>
  <c r="D28" i="4" s="1"/>
  <c r="D44" i="4" s="1"/>
  <c r="D22" i="4"/>
  <c r="D22" i="2"/>
  <c r="E22" i="2"/>
  <c r="D23" i="2"/>
  <c r="E23" i="2"/>
  <c r="E28" i="2" s="1"/>
  <c r="D28" i="2"/>
  <c r="D33" i="2"/>
  <c r="E33" i="2"/>
  <c r="E38" i="2" s="1"/>
  <c r="E42" i="2" s="1"/>
  <c r="D38" i="2"/>
  <c r="D42" i="2" s="1"/>
  <c r="D44" i="2" s="1"/>
  <c r="E44" i="4" l="1"/>
  <c r="E44" i="2"/>
</calcChain>
</file>

<file path=xl/sharedStrings.xml><?xml version="1.0" encoding="utf-8"?>
<sst xmlns="http://schemas.openxmlformats.org/spreadsheetml/2006/main" count="271" uniqueCount="147">
  <si>
    <t>TT</t>
  </si>
  <si>
    <t>NỘI DUNG</t>
  </si>
  <si>
    <t>Mục lục TCCĐ (Mã số)</t>
  </si>
  <si>
    <t xml:space="preserve"> Quyết toán năm </t>
  </si>
  <si>
    <t>I</t>
  </si>
  <si>
    <t>TÀI CHÍNH CÔNG ĐOÀN TÍCH LŨY ĐẦU KỲ</t>
  </si>
  <si>
    <t>II</t>
  </si>
  <si>
    <t xml:space="preserve">PHẦN THU </t>
  </si>
  <si>
    <t>2.1</t>
  </si>
  <si>
    <t>Thu Đoàn phí công đoàn</t>
  </si>
  <si>
    <t>2.2</t>
  </si>
  <si>
    <t xml:space="preserve">Thu Kinh phí công đoàn </t>
  </si>
  <si>
    <t>2.3</t>
  </si>
  <si>
    <t>Ngân sách nhà nước cấp hỗ trợ</t>
  </si>
  <si>
    <t>2.4</t>
  </si>
  <si>
    <t>Các khoản thu khác</t>
  </si>
  <si>
    <t>a- Chuyên môn hỗ trợ</t>
  </si>
  <si>
    <t>25.01</t>
  </si>
  <si>
    <t>- Chuyên môn hỗ trợ hoạt động cho CĐCS</t>
  </si>
  <si>
    <t>b- Thu khác</t>
  </si>
  <si>
    <t>25.02</t>
  </si>
  <si>
    <t xml:space="preserve">CỘNG THU TCCĐ </t>
  </si>
  <si>
    <t>2.5</t>
  </si>
  <si>
    <t xml:space="preserve">Tài chính công đoàn cấp trên cấp </t>
  </si>
  <si>
    <t>a- TCCĐ cấp trên cấp theo phân phối</t>
  </si>
  <si>
    <t>28.01</t>
  </si>
  <si>
    <t xml:space="preserve">b- TCCĐ cấp trên cấp hỗ trợ </t>
  </si>
  <si>
    <t>28.02</t>
  </si>
  <si>
    <t>2.6</t>
  </si>
  <si>
    <t>Nhận bàn giao tài chính công đoàn</t>
  </si>
  <si>
    <t>2.7</t>
  </si>
  <si>
    <t>Các khoản khác tăng nguồn TCCĐ</t>
  </si>
  <si>
    <t xml:space="preserve">TỔNG CỘNG THU </t>
  </si>
  <si>
    <t>III</t>
  </si>
  <si>
    <t>PHẦN CHI</t>
  </si>
  <si>
    <t>3.1</t>
  </si>
  <si>
    <t>Chi trực tiếp chăm lo, bảo vệ, đào tạo đoàn viên và người lao động</t>
  </si>
  <si>
    <t>3.2</t>
  </si>
  <si>
    <t>Chi tuyên truyền đoàn viên và người lao động</t>
  </si>
  <si>
    <t>3.3</t>
  </si>
  <si>
    <t>Chi quản lý hành chính</t>
  </si>
  <si>
    <t>3.4</t>
  </si>
  <si>
    <t>Chi lương, phụ cấp và các khoản phải nộp theo lương</t>
  </si>
  <si>
    <t>a- Lương cán bộ trong biên chế</t>
  </si>
  <si>
    <t>34.01</t>
  </si>
  <si>
    <t>b- Phụ cấp cán bộ công đoàn</t>
  </si>
  <si>
    <t>34.02</t>
  </si>
  <si>
    <t>c- Các khoản phải nộp theo lương</t>
  </si>
  <si>
    <t>34.03</t>
  </si>
  <si>
    <t>3.5</t>
  </si>
  <si>
    <t>Chi khác</t>
  </si>
  <si>
    <t>CỘNG CHI TCCĐ</t>
  </si>
  <si>
    <t>3.6</t>
  </si>
  <si>
    <t>TCCĐ đã nộp cấp trên quản lý trực tiếp</t>
  </si>
  <si>
    <t>3.7</t>
  </si>
  <si>
    <t>Bàn giao tài chính công đoàn</t>
  </si>
  <si>
    <t>3.8</t>
  </si>
  <si>
    <t>Các khoản khác giảm nguồn TCCĐ</t>
  </si>
  <si>
    <t xml:space="preserve">TỔNG CỘNG CHI </t>
  </si>
  <si>
    <t>IV</t>
  </si>
  <si>
    <t>TÀI CHÍNH CÔNG ĐOÀN CÒN PHẢI NỘP CẤP TRÊN QUẢN LÝ TRỰC TIẾP</t>
  </si>
  <si>
    <t>V</t>
  </si>
  <si>
    <t>TÀI CHÍNH CÔNG ĐOÀN TÍCH LŨY CUỐI KỲ (V=I+II-III-IV)</t>
  </si>
  <si>
    <t>- Số TCCĐ đơn vị được sử dụng cuối kỳ</t>
  </si>
  <si>
    <t>- Lãi tiền gửi giao dịch, lãi tiền gửi có kỳ hạn,...</t>
  </si>
  <si>
    <t>HƯỚNG DẪN LẬP BIỂU QUYẾT TOÁN CĐCS</t>
  </si>
  <si>
    <t>MẪU B07-TLĐ</t>
  </si>
  <si>
    <t>A- CÁC CHỈ  TIÊU CƠ BẢN</t>
  </si>
  <si>
    <t>- Số lao động</t>
  </si>
  <si>
    <t>- Số đoàn viên</t>
  </si>
  <si>
    <t>- Số cán bộ công đoàn chuyên trách</t>
  </si>
  <si>
    <t>B- CÁC CHỈ TIÊU THU CHI TCCĐ</t>
  </si>
  <si>
    <t>Mã số 22 + 23 + 24 +25</t>
  </si>
  <si>
    <t>Mã số 25.01 + 25.02</t>
  </si>
  <si>
    <t>Mã số 28.01 + 28.02</t>
  </si>
  <si>
    <t>CỘNG THU TCCĐ + Mã số 28 + 40 + 47</t>
  </si>
  <si>
    <t>- Số phải thu năm trước do CĐ cấp trên cấp thiếu KPCĐ hoặc Số TCCĐ nộp thừa lên cấp trên (Trường hợp số TCCĐ tích lũy đầu kỳ chưa cộng số phải thu này)
- Số điều chỉnh tăng nguồn TCCĐ trong năm theo phê duyệt của cấp trên</t>
  </si>
  <si>
    <t>- Số phải trả năm trước do CĐ cấp trên cấp thừa KPCĐ hoặc số TCCĐ nộp thiếu (Trường hợp số TCCĐ tích lũy đầu kỳ chưa trừ số phải trả này)
- Số điều chỉnh giảm nguồn TCCĐ trong năm theo phê duyệt của cấp trên</t>
  </si>
  <si>
    <t>Mã số 31+32+33+34+37</t>
  </si>
  <si>
    <t>CỘNG CHI TCCĐ + Mã số 39+42+48</t>
  </si>
  <si>
    <t>- Quỹ lương đóng KPCĐ:</t>
  </si>
  <si>
    <t>- Quỹ lương đóng ĐPCĐ:</t>
  </si>
  <si>
    <t xml:space="preserve">Nhập số LĐ bình quân trong năm </t>
  </si>
  <si>
    <t xml:space="preserve">Nhập số ĐV bình quân trong năm </t>
  </si>
  <si>
    <t>Nhập số CB công đoàn chuyên trách</t>
  </si>
  <si>
    <t>Nhập quỹ lương đóng KPCĐ cả năm</t>
  </si>
  <si>
    <t>Nhập quỹ lương đóng ĐPCĐ cả năm</t>
  </si>
  <si>
    <r>
      <rPr>
        <sz val="11"/>
        <color rgb="FF000000"/>
        <rFont val="Times New Roman"/>
        <family val="1"/>
      </rPr>
      <t>Chi hỗ trợ du lịch, thăm hỏi, trợ cấp, động viên, khen thưởng, đào tạo,…</t>
    </r>
    <r>
      <rPr>
        <i/>
        <sz val="11"/>
        <color rgb="FF000000"/>
        <rFont val="Times New Roman"/>
        <family val="1"/>
      </rPr>
      <t>(Chi Tối thiểu 40%*70%*Mã số 22 + 60%*Mã số 28.01)</t>
    </r>
  </si>
  <si>
    <r>
      <rPr>
        <sz val="11"/>
        <color rgb="FF000000"/>
        <rFont val="Times New Roman"/>
        <family val="1"/>
      </rPr>
      <t>Chi truyên truyền, phát triển đoàn viên, tổ chức phong trào thi đua, hoạt động văn hóa, hội thao, ngày 8-3, ngày 20-10, đại hội CĐCS,…</t>
    </r>
    <r>
      <rPr>
        <i/>
        <sz val="11"/>
        <color rgb="FF000000"/>
        <rFont val="Times New Roman"/>
        <family val="1"/>
      </rPr>
      <t>(Chi Tối đa 25%*Mã số 28.01)</t>
    </r>
  </si>
  <si>
    <r>
      <rPr>
        <sz val="11"/>
        <color rgb="FF000000"/>
        <rFont val="Times New Roman"/>
        <family val="1"/>
      </rPr>
      <t xml:space="preserve">Chi phối hợp với tổ chức CT-XH khác, Phụ cấp ủy viên UBKT, trưởng ban nữ công quần chúng, ủy viên ban nữ công quần chúng,... </t>
    </r>
    <r>
      <rPr>
        <i/>
        <sz val="11"/>
        <color rgb="FF000000"/>
        <rFont val="Times New Roman"/>
        <family val="1"/>
      </rPr>
      <t>(Chi Tối đa 15%*70%* Mã số 22)</t>
    </r>
  </si>
  <si>
    <r>
      <rPr>
        <sz val="11"/>
        <color rgb="FF000000"/>
        <rFont val="Times New Roman"/>
        <family val="1"/>
      </rPr>
      <t>Chi hội nghị BCH-BTV, văn phòng phẩm, công tác phí, phí chuyển tiền, phương tiện vận tải, phụ cấp kế toán công đoàn, phụ cấp thủ quỹ,…(</t>
    </r>
    <r>
      <rPr>
        <i/>
        <sz val="11"/>
        <color rgb="FF000000"/>
        <rFont val="Times New Roman"/>
        <family val="1"/>
      </rPr>
      <t>Chi Tối đa 15%*Mã số 28.01)</t>
    </r>
  </si>
  <si>
    <r>
      <rPr>
        <sz val="11"/>
        <color rgb="FF000000"/>
        <rFont val="Times New Roman"/>
        <family val="1"/>
      </rPr>
      <t>Chi lương, phụ cấp Chủ tịch công đoàn, Phó chủ tịch công đoàn, Chủ nhiệm UBKT, Ủy viên BCH, tổ trưởng, tổ phó công đoàn,…</t>
    </r>
    <r>
      <rPr>
        <i/>
        <sz val="11"/>
        <color rgb="FF000000"/>
        <rFont val="Times New Roman"/>
        <family val="1"/>
      </rPr>
      <t>(Chi Tối đa 45%*70%* Mã số 22)</t>
    </r>
  </si>
  <si>
    <t>(Ký tên, đóng dấu)</t>
  </si>
  <si>
    <t>(Ký, họ tên)</t>
  </si>
  <si>
    <t>TM. BAN CHẤP HÀNH</t>
  </si>
  <si>
    <t>NGƯỜI LẬP</t>
  </si>
  <si>
    <t>Ngày      tháng     năm</t>
  </si>
  <si>
    <t>C- THUYẾT MINH</t>
  </si>
  <si>
    <t>TÀI CHÍNH CÔNG ĐOÀN TÍCH LŨY CUỐI KỲ
 (IV=I+II-III-IV)</t>
  </si>
  <si>
    <t>TỔNG CỘNG CHI</t>
  </si>
  <si>
    <t>3,8</t>
  </si>
  <si>
    <t>Bàn giao tài chính Công đoàn</t>
  </si>
  <si>
    <t>3,7</t>
  </si>
  <si>
    <t xml:space="preserve">Tài chính công đoàn đã nộp cấp trên quản lý </t>
  </si>
  <si>
    <t>3,6</t>
  </si>
  <si>
    <t>3,5</t>
  </si>
  <si>
    <t xml:space="preserve">b- Phụ cấp cán bộ công đoàn </t>
  </si>
  <si>
    <t xml:space="preserve">Chi lương, phụ cấp và các khoản phải nộp theo lương </t>
  </si>
  <si>
    <t>Chi phí quản lý</t>
  </si>
  <si>
    <t>Chi trực tiếp chăm lo, bảo vệ, đào tạo đoàn viên và NLĐ</t>
  </si>
  <si>
    <t>Các khoản khác tăng nguồn tài chính công đoàn</t>
  </si>
  <si>
    <t>b- Tài chính công đoàn cấp trên cấp hỗ trợ</t>
  </si>
  <si>
    <t>a- Kinh phí công đoàn cấp trên cấp theo phân phối</t>
  </si>
  <si>
    <t>Tài chính công đoàn cấp trên cấp</t>
  </si>
  <si>
    <t>CỘNG THU TCCĐ</t>
  </si>
  <si>
    <t>b- Thu khác tại đơn vị</t>
  </si>
  <si>
    <t>NSNN cấp hỗ trợ</t>
  </si>
  <si>
    <t>Thu Kinh phí công đoàn</t>
  </si>
  <si>
    <t>PHẦN THU</t>
  </si>
  <si>
    <t>Ghi chú</t>
  </si>
  <si>
    <t>Quyết toán</t>
  </si>
  <si>
    <t xml:space="preserve">Dự toán năm </t>
  </si>
  <si>
    <t>Mục lục
TCCĐ
(Mã số)</t>
  </si>
  <si>
    <t>Nội dung</t>
  </si>
  <si>
    <t>Đơn vị tính: đồng</t>
  </si>
  <si>
    <t>B- CÁC CHỈ TIÊU THU CHI TÀI CHÍNH CÔNG ĐOÀN</t>
  </si>
  <si>
    <t>- Số các bộ CĐ chuyên trách:</t>
  </si>
  <si>
    <t>- Số đoàn viên:</t>
  </si>
  <si>
    <t>- Số lao động tính quỹ lương đóng KPCĐ:</t>
  </si>
  <si>
    <t>A- CÁC CHỈ TIÊU CƠ BẢN</t>
  </si>
  <si>
    <t xml:space="preserve">Năm </t>
  </si>
  <si>
    <t>BÁO CÁO QUYẾT TOÁN THU VÀ SỬ DỤNG TÀI CHÍNH CÔNG ĐOÀN</t>
  </si>
  <si>
    <t>31/12/2021 của Tổng Liên đoàn)</t>
  </si>
  <si>
    <t>(Ban hành kèm theo hướng dẫn số 47/HD-TLĐ ngày</t>
  </si>
  <si>
    <t>Mẫu: B07-TLĐ</t>
  </si>
  <si>
    <r>
      <t xml:space="preserve"> Số TCCĐ mà CĐCS được sử dụng cuối kỳ trước 
</t>
    </r>
    <r>
      <rPr>
        <i/>
        <sz val="11"/>
        <color theme="1"/>
        <rFont val="Times New Roman"/>
        <family val="1"/>
      </rPr>
      <t>(Mã số 50 trên thông báo duyệt báo cáo quyết toán năm trước)</t>
    </r>
  </si>
  <si>
    <r>
      <rPr>
        <b/>
        <sz val="11"/>
        <color rgb="FF000000"/>
        <rFont val="Times New Roman"/>
        <family val="1"/>
      </rPr>
      <t>CĐCS KHÔNG NHẬP SỐ LIỆU Ở Ô NÀY</t>
    </r>
    <r>
      <rPr>
        <sz val="11"/>
        <color rgb="FF000000"/>
        <rFont val="Times New Roman"/>
        <family val="1"/>
      </rPr>
      <t xml:space="preserve">
CĐCS thông thường không được phân cấp thu KPCĐ nên không có số liệu ở mã số này </t>
    </r>
    <r>
      <rPr>
        <i/>
        <sz val="11"/>
        <color rgb="FF000000"/>
        <rFont val="Times New Roman"/>
        <family val="1"/>
      </rPr>
      <t>(LĐLĐ TP. Thủ Đức sẽ là đơn vị Báo cáo chỉ tiêu này)</t>
    </r>
  </si>
  <si>
    <r>
      <t xml:space="preserve">- </t>
    </r>
    <r>
      <rPr>
        <b/>
        <sz val="11"/>
        <rFont val="Times New Roman"/>
        <family val="1"/>
      </rPr>
      <t>75% KPCĐ</t>
    </r>
    <r>
      <rPr>
        <sz val="11"/>
        <rFont val="Times New Roman"/>
        <family val="1"/>
      </rPr>
      <t xml:space="preserve"> mà CĐCS nhận được qua tài khoản thu tập trung của TLĐ
- Số KPCĐ đã được LĐLĐ TP Thủ Đức cấp theo tỷ lệ + Số KPCĐ còn phải thu cấp trên (do cấp trên chưa cấp trong năm).</t>
    </r>
  </si>
  <si>
    <r>
      <t xml:space="preserve">- Số TCCĐ cấp trên cấp hỗ trợ hoạt động cho CĐCS </t>
    </r>
    <r>
      <rPr>
        <i/>
        <sz val="11"/>
        <color rgb="FF000000"/>
        <rFont val="Times New Roman"/>
        <family val="1"/>
      </rPr>
      <t>(CĐCS là đơn vị quyết toán chi và giữ lại chứng từ chi) (Nếu có)</t>
    </r>
  </si>
  <si>
    <t>- Số ĐPCĐ còn thiếu chưa nộp lên cấp trên (SỐ DƯƠNG)
- Số ĐPCĐ nộp thừa lên cấp trên (SỐ ÂM)</t>
  </si>
  <si>
    <t>LIÊN ĐOÀN LAO ĐỘNG THÀNH PHỐ THỦ ĐỨC</t>
  </si>
  <si>
    <t>CĐCS</t>
  </si>
  <si>
    <t>CĐCS CÔNG TY A</t>
  </si>
  <si>
    <t>Tổng số ĐPCĐ (1%) mà CĐCS đã thu được từ đoàn viên</t>
  </si>
  <si>
    <t>- Số KPCĐ mà CĐ cấp trên bàn giao khi đơn vị thành lập CĐCS (Nếu có)
- Số TCCĐ các CĐCS khác bàn giao về</t>
  </si>
  <si>
    <t>- Số thực nộp 30% ĐPCĐ
- Số TCCĐ nộp thừa năm trước được bù trừ vào số nộp TCCĐ năm nay</t>
  </si>
  <si>
    <t>- Số TCCĐ bàn giao cho cấp trên khi giải thể, dừng hoạt động,…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</si>
</sst>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20" x14ac:knownFonts="1">
    <font>
      <sz val="11"/>
      <color theme="1"/>
      <name val="Calibri"/>
      <family val="2"/>
      <scheme val="minor"/>
    </font>
    <font>
      <i/>
      <sz val="11"/>
      <color rgb="FF000000"/>
      <name val="Times New Roman"/>
      <family val="1"/>
    </font>
    <font>
      <b/>
      <sz val="11"/>
      <color rgb="FF000000"/>
      <name val="Times New Roman"/>
      <family val="1"/>
    </font>
    <font>
      <sz val="11"/>
      <color rgb="FF000000"/>
      <name val="Times New Roman"/>
      <family val="1"/>
    </font>
    <font>
      <sz val="11"/>
      <color theme="1"/>
      <name val="Times New Roman"/>
      <family val="1"/>
    </font>
    <font>
      <b/>
      <sz val="11"/>
      <color rgb="FFFF0000"/>
      <name val="Times New Roman"/>
      <family val="1"/>
    </font>
    <font>
      <sz val="11"/>
      <name val="Times New Roman"/>
      <family val="1"/>
    </font>
    <font>
      <b/>
      <sz val="11"/>
      <color rgb="FF00B050"/>
      <name val="Times New Roman"/>
      <family val="1"/>
    </font>
    <font>
      <b/>
      <sz val="11"/>
      <name val="Times New Roman"/>
      <family val="1"/>
    </font>
    <font>
      <i/>
      <sz val="11"/>
      <color theme="1"/>
      <name val="Times New Roman"/>
      <family val="1"/>
    </font>
    <font>
      <i/>
      <sz val="11"/>
      <color rgb="FF00B050"/>
      <name val="Times New Roman"/>
      <family val="1"/>
    </font>
    <font>
      <sz val="10"/>
      <name val="Arial"/>
      <family val="2"/>
    </font>
    <font>
      <sz val="12"/>
      <name val="Arial"/>
      <family val="2"/>
    </font>
    <font>
      <b/>
      <sz val="12"/>
      <color indexed="8"/>
      <name val="Times New Roman"/>
      <family val="1"/>
    </font>
    <font>
      <sz val="12"/>
      <color theme="1"/>
      <name val="Calibri"/>
      <family val="2"/>
      <scheme val="minor"/>
    </font>
    <font>
      <sz val="12"/>
      <color indexed="8"/>
      <name val="Times New Roman"/>
      <family val="1"/>
    </font>
    <font>
      <b/>
      <sz val="12"/>
      <color theme="1"/>
      <name val="Times New Roman"/>
      <family val="1"/>
    </font>
    <font>
      <i/>
      <sz val="12"/>
      <color indexed="8"/>
      <name val="Times New Roman"/>
      <family val="1"/>
    </font>
    <font>
      <b/>
      <sz val="12"/>
      <name val="Times New Roman"/>
      <family val="1"/>
    </font>
    <font>
      <sz val="12"/>
      <name val="Times New Roman"/>
      <family val="1"/>
    </font>
  </fonts>
  <fills count="4">
    <fill>
      <patternFill patternType="none"/>
    </fill>
    <fill>
      <patternFill patternType="gray125"/>
    </fill>
    <fill>
      <patternFill patternType="solid">
        <fgColor theme="6"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11" fillId="0" borderId="0"/>
    <xf numFmtId="43" fontId="11" fillId="0" borderId="0" applyFont="0" applyFill="0" applyBorder="0" applyAlignment="0" applyProtection="0"/>
  </cellStyleXfs>
  <cellXfs count="140">
    <xf numFmtId="0" fontId="0" fillId="0" borderId="0" xfId="0"/>
    <xf numFmtId="0" fontId="1" fillId="0" borderId="0" xfId="0" applyFont="1" applyAlignment="1">
      <alignment horizontal="left" vertical="center" indent="2"/>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justify"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justify" vertical="center"/>
    </xf>
    <xf numFmtId="0" fontId="3" fillId="0" borderId="1" xfId="0" applyFont="1" applyBorder="1" applyAlignment="1">
      <alignment vertical="center"/>
    </xf>
    <xf numFmtId="0" fontId="2" fillId="0" borderId="1" xfId="0" applyFont="1" applyBorder="1" applyAlignment="1">
      <alignment vertical="center"/>
    </xf>
    <xf numFmtId="0" fontId="1" fillId="0" borderId="1" xfId="0" applyFont="1" applyBorder="1" applyAlignment="1">
      <alignment horizontal="justify" vertical="center"/>
    </xf>
    <xf numFmtId="0" fontId="3" fillId="0" borderId="1" xfId="0" quotePrefix="1" applyFont="1" applyBorder="1" applyAlignment="1">
      <alignment horizontal="justify" vertical="center"/>
    </xf>
    <xf numFmtId="0" fontId="4" fillId="0" borderId="0" xfId="0" applyFont="1"/>
    <xf numFmtId="0" fontId="4" fillId="0" borderId="0" xfId="0" applyFont="1" applyAlignment="1">
      <alignment horizontal="center"/>
    </xf>
    <xf numFmtId="0" fontId="3" fillId="0" borderId="1" xfId="0" quotePrefix="1" applyFont="1" applyBorder="1" applyAlignment="1">
      <alignment horizontal="justify" vertical="center" wrapText="1"/>
    </xf>
    <xf numFmtId="0" fontId="6" fillId="0" borderId="1" xfId="0" quotePrefix="1" applyFont="1" applyBorder="1" applyAlignment="1">
      <alignment horizontal="justify" vertical="center" wrapText="1"/>
    </xf>
    <xf numFmtId="0" fontId="7" fillId="0" borderId="0" xfId="0" applyFont="1" applyAlignment="1">
      <alignment horizontal="center"/>
    </xf>
    <xf numFmtId="0" fontId="8" fillId="0" borderId="0" xfId="0" applyFont="1" applyAlignment="1">
      <alignment horizontal="left"/>
    </xf>
    <xf numFmtId="0" fontId="6" fillId="0" borderId="0" xfId="0" quotePrefix="1" applyFont="1" applyAlignment="1">
      <alignment horizontal="left"/>
    </xf>
    <xf numFmtId="3" fontId="4" fillId="0" borderId="0" xfId="0" applyNumberFormat="1" applyFont="1"/>
    <xf numFmtId="0" fontId="4" fillId="0" borderId="0" xfId="0" applyFont="1" applyAlignment="1">
      <alignment vertical="center"/>
    </xf>
    <xf numFmtId="0" fontId="8" fillId="0" borderId="0" xfId="0" applyFont="1" applyAlignment="1">
      <alignment vertical="center"/>
    </xf>
    <xf numFmtId="0" fontId="4" fillId="0" borderId="1" xfId="0" applyFont="1" applyBorder="1" applyAlignment="1">
      <alignment vertical="center" wrapText="1"/>
    </xf>
    <xf numFmtId="0" fontId="4" fillId="0" borderId="1" xfId="0" applyFont="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justify" vertical="center"/>
    </xf>
    <xf numFmtId="0" fontId="8" fillId="0" borderId="1" xfId="0" applyFont="1" applyBorder="1" applyAlignment="1">
      <alignment vertical="center"/>
    </xf>
    <xf numFmtId="0" fontId="8" fillId="0" borderId="0" xfId="0" applyFont="1"/>
    <xf numFmtId="0" fontId="4" fillId="0" borderId="0" xfId="0" applyFont="1" applyAlignment="1">
      <alignment horizontal="center" vertical="center"/>
    </xf>
    <xf numFmtId="0" fontId="9" fillId="0" borderId="0" xfId="0" applyFont="1" applyAlignment="1">
      <alignment horizontal="left"/>
    </xf>
    <xf numFmtId="0" fontId="10" fillId="0" borderId="0" xfId="0" applyFont="1" applyAlignment="1">
      <alignment horizontal="center"/>
    </xf>
    <xf numFmtId="0" fontId="4" fillId="0" borderId="0" xfId="0" quotePrefix="1" applyFont="1"/>
    <xf numFmtId="0" fontId="12" fillId="0" borderId="0" xfId="1" applyFont="1"/>
    <xf numFmtId="0" fontId="12" fillId="0" borderId="0" xfId="1" applyFont="1" applyAlignment="1">
      <alignment horizontal="center"/>
    </xf>
    <xf numFmtId="164" fontId="12" fillId="0" borderId="0" xfId="2" applyNumberFormat="1" applyFont="1" applyAlignment="1">
      <alignment horizontal="left"/>
    </xf>
    <xf numFmtId="0" fontId="12" fillId="0" borderId="0" xfId="1" applyFont="1" applyAlignment="1">
      <alignment wrapText="1"/>
    </xf>
    <xf numFmtId="164" fontId="13" fillId="0" borderId="0" xfId="2" applyNumberFormat="1" applyFont="1" applyAlignment="1">
      <alignment horizontal="center"/>
    </xf>
    <xf numFmtId="164" fontId="14" fillId="0" borderId="0" xfId="2" applyNumberFormat="1" applyFont="1" applyAlignment="1">
      <alignment horizontal="left"/>
    </xf>
    <xf numFmtId="0" fontId="15" fillId="0" borderId="0" xfId="1" applyFont="1"/>
    <xf numFmtId="0" fontId="15" fillId="0" borderId="0" xfId="1" applyFont="1" applyAlignment="1">
      <alignment horizontal="right" wrapText="1"/>
    </xf>
    <xf numFmtId="0" fontId="13" fillId="0" borderId="0" xfId="1" applyFont="1"/>
    <xf numFmtId="0" fontId="13" fillId="0" borderId="0" xfId="1" applyFont="1" applyAlignment="1">
      <alignment horizontal="center" vertical="center" wrapText="1"/>
    </xf>
    <xf numFmtId="164" fontId="17" fillId="0" borderId="0" xfId="2" applyNumberFormat="1" applyFont="1" applyBorder="1" applyAlignment="1">
      <alignment vertical="center"/>
    </xf>
    <xf numFmtId="164" fontId="17" fillId="0" borderId="0" xfId="2" applyNumberFormat="1" applyFont="1" applyBorder="1" applyAlignment="1">
      <alignment horizontal="center" vertical="center"/>
    </xf>
    <xf numFmtId="0" fontId="17" fillId="0" borderId="0" xfId="1" applyFont="1" applyAlignment="1">
      <alignment vertical="center"/>
    </xf>
    <xf numFmtId="0" fontId="17" fillId="0" borderId="0" xfId="1" applyFont="1" applyAlignment="1">
      <alignment vertical="center" wrapText="1"/>
    </xf>
    <xf numFmtId="164" fontId="13" fillId="0" borderId="0" xfId="2" applyNumberFormat="1" applyFont="1" applyAlignment="1">
      <alignment vertical="center"/>
    </xf>
    <xf numFmtId="164" fontId="13" fillId="0" borderId="0" xfId="2" applyNumberFormat="1" applyFont="1" applyAlignment="1">
      <alignment horizontal="center" vertical="center"/>
    </xf>
    <xf numFmtId="0" fontId="13" fillId="0" borderId="0" xfId="1" applyFont="1" applyAlignment="1">
      <alignment vertical="center"/>
    </xf>
    <xf numFmtId="0" fontId="13" fillId="0" borderId="0" xfId="1" applyFont="1" applyAlignment="1">
      <alignment vertical="center" wrapText="1"/>
    </xf>
    <xf numFmtId="164" fontId="17" fillId="0" borderId="0" xfId="2" applyNumberFormat="1" applyFont="1" applyAlignment="1">
      <alignment vertical="center"/>
    </xf>
    <xf numFmtId="164" fontId="17" fillId="0" borderId="0" xfId="2" applyNumberFormat="1" applyFont="1" applyAlignment="1">
      <alignment horizontal="center" vertical="center"/>
    </xf>
    <xf numFmtId="0" fontId="15" fillId="0" borderId="0" xfId="1" applyFont="1" applyAlignment="1">
      <alignment horizontal="center" wrapText="1"/>
    </xf>
    <xf numFmtId="0" fontId="15" fillId="0" borderId="0" xfId="1" applyFont="1" applyAlignment="1">
      <alignment horizontal="center"/>
    </xf>
    <xf numFmtId="0" fontId="13" fillId="0" borderId="0" xfId="1" applyFont="1" applyAlignment="1">
      <alignment horizontal="left" vertical="center"/>
    </xf>
    <xf numFmtId="0" fontId="17" fillId="0" borderId="0" xfId="1" applyFont="1" applyAlignment="1">
      <alignment horizontal="center" vertical="center" wrapText="1"/>
    </xf>
    <xf numFmtId="0" fontId="15" fillId="0" borderId="0" xfId="1" applyFont="1" applyAlignment="1">
      <alignment wrapText="1"/>
    </xf>
    <xf numFmtId="3" fontId="13" fillId="0" borderId="0" xfId="1" applyNumberFormat="1" applyFont="1" applyBorder="1" applyAlignment="1">
      <alignment horizontal="right" vertical="center"/>
    </xf>
    <xf numFmtId="164" fontId="13" fillId="0" borderId="0" xfId="2" applyNumberFormat="1" applyFont="1" applyFill="1" applyBorder="1" applyAlignment="1">
      <alignment horizontal="right" vertical="center"/>
    </xf>
    <xf numFmtId="0" fontId="15" fillId="0" borderId="0" xfId="1" applyFont="1" applyBorder="1" applyAlignment="1">
      <alignment horizontal="center"/>
    </xf>
    <xf numFmtId="0" fontId="13" fillId="0" borderId="0" xfId="1" applyFont="1" applyBorder="1" applyAlignment="1">
      <alignment horizontal="left" vertical="center" wrapText="1"/>
    </xf>
    <xf numFmtId="0" fontId="13" fillId="0" borderId="0" xfId="1" applyFont="1" applyBorder="1" applyAlignment="1">
      <alignment horizontal="center" vertical="center"/>
    </xf>
    <xf numFmtId="0" fontId="13" fillId="0" borderId="0" xfId="1" applyFont="1" applyBorder="1" applyAlignment="1">
      <alignment horizontal="left" vertical="center"/>
    </xf>
    <xf numFmtId="3" fontId="13" fillId="0" borderId="1" xfId="1" applyNumberFormat="1" applyFont="1" applyBorder="1" applyAlignment="1">
      <alignment horizontal="right" vertical="center"/>
    </xf>
    <xf numFmtId="164" fontId="13" fillId="2" borderId="1" xfId="2" applyNumberFormat="1" applyFont="1" applyFill="1" applyBorder="1" applyAlignment="1">
      <alignment horizontal="right" vertical="center"/>
    </xf>
    <xf numFmtId="0" fontId="15" fillId="0" borderId="1" xfId="1" applyFont="1" applyBorder="1" applyAlignment="1">
      <alignment horizontal="center"/>
    </xf>
    <xf numFmtId="0" fontId="13" fillId="0" borderId="1" xfId="1" applyFont="1" applyBorder="1" applyAlignment="1">
      <alignment horizontal="left" vertical="center" wrapText="1"/>
    </xf>
    <xf numFmtId="0" fontId="13" fillId="0" borderId="1" xfId="1" applyFont="1" applyBorder="1" applyAlignment="1">
      <alignment horizontal="center" vertical="center"/>
    </xf>
    <xf numFmtId="164" fontId="13" fillId="0" borderId="1" xfId="2" applyNumberFormat="1" applyFont="1" applyBorder="1" applyAlignment="1">
      <alignment horizontal="right" vertical="center"/>
    </xf>
    <xf numFmtId="164" fontId="13" fillId="0" borderId="1" xfId="2" applyNumberFormat="1" applyFont="1" applyBorder="1" applyAlignment="1">
      <alignment horizontal="right" vertical="center" wrapText="1"/>
    </xf>
    <xf numFmtId="0" fontId="15" fillId="0" borderId="1" xfId="1" applyFont="1" applyBorder="1" applyAlignment="1">
      <alignment horizontal="center" vertical="center"/>
    </xf>
    <xf numFmtId="0" fontId="13" fillId="0" borderId="1" xfId="1" applyFont="1" applyBorder="1" applyAlignment="1">
      <alignment horizontal="center" vertical="center" wrapText="1"/>
    </xf>
    <xf numFmtId="3" fontId="17" fillId="0" borderId="1" xfId="1" applyNumberFormat="1" applyFont="1" applyBorder="1" applyAlignment="1">
      <alignment horizontal="right" vertical="center"/>
    </xf>
    <xf numFmtId="164" fontId="15" fillId="0" borderId="1" xfId="2" applyNumberFormat="1" applyFont="1" applyBorder="1" applyAlignment="1">
      <alignment horizontal="right" vertical="center"/>
    </xf>
    <xf numFmtId="164" fontId="15" fillId="0" borderId="1" xfId="2" applyNumberFormat="1" applyFont="1" applyBorder="1" applyAlignment="1">
      <alignment horizontal="right" vertical="center" wrapText="1"/>
    </xf>
    <xf numFmtId="0" fontId="15" fillId="0" borderId="1" xfId="1" applyFont="1" applyBorder="1" applyAlignment="1">
      <alignment horizontal="left" vertical="center" wrapText="1"/>
    </xf>
    <xf numFmtId="3" fontId="15" fillId="0" borderId="1" xfId="1" quotePrefix="1" applyNumberFormat="1" applyFont="1" applyBorder="1" applyAlignment="1">
      <alignment horizontal="center" vertical="center"/>
    </xf>
    <xf numFmtId="3" fontId="15" fillId="0" borderId="1" xfId="1" applyNumberFormat="1" applyFont="1" applyBorder="1" applyAlignment="1">
      <alignment horizontal="right" vertical="center"/>
    </xf>
    <xf numFmtId="0" fontId="15" fillId="0" borderId="1" xfId="1" applyFont="1" applyBorder="1"/>
    <xf numFmtId="49" fontId="15" fillId="0" borderId="1" xfId="1" applyNumberFormat="1" applyFont="1" applyBorder="1" applyAlignment="1">
      <alignment vertical="center" wrapText="1"/>
    </xf>
    <xf numFmtId="49" fontId="15" fillId="0" borderId="4" xfId="1" quotePrefix="1" applyNumberFormat="1" applyFont="1" applyBorder="1" applyAlignment="1">
      <alignment horizontal="center" vertical="center"/>
    </xf>
    <xf numFmtId="49" fontId="15" fillId="0" borderId="5" xfId="1" applyNumberFormat="1" applyFont="1" applyBorder="1" applyAlignment="1">
      <alignment vertical="center"/>
    </xf>
    <xf numFmtId="49" fontId="15" fillId="0" borderId="6" xfId="1" applyNumberFormat="1" applyFont="1" applyBorder="1" applyAlignment="1">
      <alignment vertical="center"/>
    </xf>
    <xf numFmtId="49" fontId="15" fillId="0" borderId="7" xfId="1" applyNumberFormat="1" applyFont="1" applyBorder="1" applyAlignment="1">
      <alignment vertical="center"/>
    </xf>
    <xf numFmtId="164" fontId="15" fillId="2" borderId="1" xfId="2" applyNumberFormat="1" applyFont="1" applyFill="1" applyBorder="1" applyAlignment="1">
      <alignment horizontal="right" vertical="center"/>
    </xf>
    <xf numFmtId="3" fontId="15" fillId="0" borderId="7" xfId="1" quotePrefix="1" applyNumberFormat="1" applyFont="1" applyBorder="1" applyAlignment="1">
      <alignment horizontal="center" vertical="center"/>
    </xf>
    <xf numFmtId="3" fontId="15" fillId="0" borderId="1" xfId="1" applyNumberFormat="1" applyFont="1" applyBorder="1"/>
    <xf numFmtId="0" fontId="13" fillId="0" borderId="1" xfId="1" applyFont="1" applyBorder="1" applyAlignment="1">
      <alignment vertical="center" wrapText="1"/>
    </xf>
    <xf numFmtId="0" fontId="15" fillId="0" borderId="2" xfId="1" applyFont="1" applyBorder="1" applyAlignment="1">
      <alignment horizontal="left" vertical="center" wrapText="1"/>
    </xf>
    <xf numFmtId="3" fontId="15" fillId="0" borderId="3" xfId="1" quotePrefix="1" applyNumberFormat="1" applyFont="1" applyBorder="1" applyAlignment="1">
      <alignment horizontal="center" vertical="center"/>
    </xf>
    <xf numFmtId="49" fontId="15" fillId="0" borderId="1" xfId="1" applyNumberFormat="1" applyFont="1" applyBorder="1" applyAlignment="1">
      <alignment horizontal="left" vertical="center" wrapText="1"/>
    </xf>
    <xf numFmtId="3" fontId="15" fillId="0" borderId="5" xfId="1" applyNumberFormat="1" applyFont="1" applyBorder="1" applyAlignment="1">
      <alignment horizontal="center" vertical="center"/>
    </xf>
    <xf numFmtId="3" fontId="15" fillId="0" borderId="7" xfId="1" applyNumberFormat="1" applyFont="1" applyBorder="1" applyAlignment="1">
      <alignment horizontal="center" vertical="center"/>
    </xf>
    <xf numFmtId="0" fontId="13" fillId="0" borderId="1" xfId="1" applyFont="1" applyBorder="1" applyAlignment="1">
      <alignment horizontal="left" vertical="center"/>
    </xf>
    <xf numFmtId="0" fontId="13" fillId="0" borderId="2" xfId="1" applyFont="1" applyBorder="1" applyAlignment="1">
      <alignment vertical="center" wrapText="1"/>
    </xf>
    <xf numFmtId="0" fontId="13" fillId="0" borderId="3" xfId="1" applyFont="1" applyBorder="1" applyAlignment="1">
      <alignment horizontal="center" vertical="center"/>
    </xf>
    <xf numFmtId="164" fontId="13" fillId="3" borderId="1" xfId="2" applyNumberFormat="1" applyFont="1" applyFill="1" applyBorder="1" applyAlignment="1">
      <alignment horizontal="right" vertical="center" wrapText="1"/>
    </xf>
    <xf numFmtId="0" fontId="15" fillId="0" borderId="5" xfId="1" applyFont="1" applyBorder="1" applyAlignment="1">
      <alignment horizontal="center" vertical="center" wrapText="1"/>
    </xf>
    <xf numFmtId="0" fontId="13" fillId="0" borderId="5" xfId="1" applyFont="1" applyBorder="1" applyAlignment="1">
      <alignment horizontal="left" vertical="center" wrapText="1"/>
    </xf>
    <xf numFmtId="0" fontId="13" fillId="0" borderId="5" xfId="1" applyFont="1" applyBorder="1" applyAlignment="1">
      <alignment horizontal="center" vertical="center" wrapText="1"/>
    </xf>
    <xf numFmtId="0" fontId="17" fillId="0" borderId="0" xfId="1" applyFont="1" applyAlignment="1">
      <alignment horizontal="center" vertical="center"/>
    </xf>
    <xf numFmtId="164" fontId="13" fillId="0" borderId="0" xfId="2" applyNumberFormat="1" applyFont="1" applyAlignment="1">
      <alignment horizontal="left"/>
    </xf>
    <xf numFmtId="0" fontId="13" fillId="0" borderId="0" xfId="1" applyFont="1" applyAlignment="1">
      <alignment wrapText="1"/>
    </xf>
    <xf numFmtId="164" fontId="18" fillId="0" borderId="0" xfId="2" applyNumberFormat="1" applyFont="1" applyAlignment="1">
      <alignment horizontal="center" vertical="center"/>
    </xf>
    <xf numFmtId="164" fontId="15" fillId="0" borderId="0" xfId="2" applyNumberFormat="1" applyFont="1" applyAlignment="1">
      <alignment horizontal="center" vertical="center"/>
    </xf>
    <xf numFmtId="164" fontId="15" fillId="0" borderId="0" xfId="2" applyNumberFormat="1" applyFont="1" applyAlignment="1">
      <alignment horizontal="left" vertical="center"/>
    </xf>
    <xf numFmtId="164" fontId="19" fillId="0" borderId="0" xfId="2" applyNumberFormat="1" applyFont="1" applyAlignment="1">
      <alignment horizontal="center" vertical="center"/>
    </xf>
    <xf numFmtId="49" fontId="15" fillId="0" borderId="0" xfId="1" quotePrefix="1" applyNumberFormat="1" applyFont="1" applyAlignment="1">
      <alignment horizontal="left" vertical="center"/>
    </xf>
    <xf numFmtId="164" fontId="15" fillId="0" borderId="0" xfId="2" quotePrefix="1" applyNumberFormat="1" applyFont="1" applyAlignment="1">
      <alignment horizontal="left" vertical="center"/>
    </xf>
    <xf numFmtId="164" fontId="18" fillId="0" borderId="0" xfId="2" applyNumberFormat="1" applyFont="1" applyAlignment="1">
      <alignment wrapText="1"/>
    </xf>
    <xf numFmtId="164" fontId="15" fillId="0" borderId="0" xfId="2" applyNumberFormat="1" applyFont="1"/>
    <xf numFmtId="164" fontId="15" fillId="0" borderId="0" xfId="2" applyNumberFormat="1" applyFont="1" applyAlignment="1">
      <alignment horizontal="center"/>
    </xf>
    <xf numFmtId="164" fontId="15" fillId="0" borderId="0" xfId="2" applyNumberFormat="1" applyFont="1" applyAlignment="1">
      <alignment horizontal="left"/>
    </xf>
    <xf numFmtId="0" fontId="17" fillId="0" borderId="0" xfId="1" applyFont="1" applyAlignment="1">
      <alignment horizontal="left" vertical="center" wrapText="1"/>
    </xf>
    <xf numFmtId="0" fontId="13" fillId="0" borderId="0" xfId="1" applyFont="1" applyAlignment="1">
      <alignment horizontal="left" vertical="center" wrapText="1"/>
    </xf>
    <xf numFmtId="0" fontId="3" fillId="0" borderId="1" xfId="0" quotePrefix="1" applyFont="1" applyBorder="1" applyAlignment="1">
      <alignment horizontal="left" wrapText="1"/>
    </xf>
    <xf numFmtId="164" fontId="12" fillId="0" borderId="0" xfId="1" applyNumberFormat="1" applyFont="1"/>
    <xf numFmtId="0" fontId="13" fillId="0" borderId="7" xfId="1" applyFont="1" applyBorder="1" applyAlignment="1">
      <alignment horizontal="center" vertical="center" wrapText="1"/>
    </xf>
    <xf numFmtId="0" fontId="15" fillId="0" borderId="5" xfId="1" applyFont="1" applyBorder="1" applyAlignment="1">
      <alignment horizontal="center" vertical="center" wrapText="1"/>
    </xf>
    <xf numFmtId="164" fontId="13" fillId="0" borderId="7" xfId="2" applyNumberFormat="1" applyFont="1" applyBorder="1" applyAlignment="1">
      <alignment horizontal="left" vertical="center" wrapText="1"/>
    </xf>
    <xf numFmtId="164" fontId="13" fillId="0" borderId="5" xfId="2" applyNumberFormat="1" applyFont="1" applyBorder="1" applyAlignment="1">
      <alignment horizontal="left" vertical="center" wrapText="1"/>
    </xf>
    <xf numFmtId="164" fontId="13" fillId="0" borderId="8" xfId="2" applyNumberFormat="1" applyFont="1" applyBorder="1" applyAlignment="1">
      <alignment horizontal="center" vertical="center" wrapText="1"/>
    </xf>
    <xf numFmtId="164" fontId="15" fillId="0" borderId="4" xfId="2" applyNumberFormat="1" applyFont="1" applyBorder="1" applyAlignment="1">
      <alignment horizontal="center" vertical="center" wrapText="1"/>
    </xf>
    <xf numFmtId="0" fontId="13" fillId="0" borderId="3" xfId="1" applyFont="1" applyBorder="1" applyAlignment="1">
      <alignment horizontal="center" vertical="center"/>
    </xf>
    <xf numFmtId="0" fontId="13" fillId="0" borderId="2" xfId="1" applyFont="1" applyBorder="1" applyAlignment="1">
      <alignment horizontal="center" vertical="center"/>
    </xf>
    <xf numFmtId="164" fontId="17" fillId="0" borderId="0" xfId="2" applyNumberFormat="1" applyFont="1" applyAlignment="1">
      <alignment horizontal="center"/>
    </xf>
    <xf numFmtId="164" fontId="13" fillId="0" borderId="0" xfId="2" applyNumberFormat="1" applyFont="1" applyAlignment="1">
      <alignment horizontal="center"/>
    </xf>
    <xf numFmtId="164" fontId="17" fillId="0" borderId="0" xfId="2" applyNumberFormat="1" applyFont="1" applyAlignment="1">
      <alignment horizontal="center" vertical="center"/>
    </xf>
    <xf numFmtId="164" fontId="16" fillId="0" borderId="0" xfId="2" applyNumberFormat="1" applyFont="1" applyAlignment="1">
      <alignment horizontal="center" vertical="center"/>
    </xf>
    <xf numFmtId="0" fontId="17" fillId="0" borderId="0" xfId="1" applyFont="1" applyAlignment="1">
      <alignment horizontal="center" vertical="center"/>
    </xf>
    <xf numFmtId="0" fontId="13" fillId="0" borderId="1" xfId="1" applyFont="1" applyBorder="1" applyAlignment="1">
      <alignment horizontal="center" vertical="center" wrapText="1"/>
    </xf>
    <xf numFmtId="0" fontId="13" fillId="0" borderId="0" xfId="1" applyFont="1" applyAlignment="1">
      <alignment horizontal="center" vertical="center"/>
    </xf>
    <xf numFmtId="0" fontId="16" fillId="0" borderId="0" xfId="1" applyFont="1" applyAlignment="1">
      <alignment horizontal="center" vertical="center"/>
    </xf>
    <xf numFmtId="3" fontId="15" fillId="0" borderId="7" xfId="1" quotePrefix="1" applyNumberFormat="1" applyFont="1" applyBorder="1" applyAlignment="1">
      <alignment horizontal="center" vertical="center"/>
    </xf>
    <xf numFmtId="3" fontId="15" fillId="0" borderId="5" xfId="1" quotePrefix="1" applyNumberFormat="1" applyFont="1" applyBorder="1" applyAlignment="1">
      <alignment horizontal="center" vertical="center"/>
    </xf>
    <xf numFmtId="0" fontId="13" fillId="0" borderId="3" xfId="1" applyFont="1" applyBorder="1" applyAlignment="1">
      <alignment horizontal="center"/>
    </xf>
    <xf numFmtId="0" fontId="13" fillId="0" borderId="2" xfId="1" applyFont="1" applyBorder="1" applyAlignment="1">
      <alignment horizontal="center"/>
    </xf>
    <xf numFmtId="164" fontId="13" fillId="0" borderId="0" xfId="2" applyNumberFormat="1" applyFont="1" applyAlignment="1">
      <alignment horizontal="center" vertical="center"/>
    </xf>
    <xf numFmtId="0" fontId="5" fillId="0" borderId="0" xfId="0" applyFont="1" applyAlignment="1">
      <alignment horizontal="center"/>
    </xf>
    <xf numFmtId="0" fontId="7" fillId="0" borderId="0" xfId="0" applyFont="1" applyAlignment="1">
      <alignment horizontal="center"/>
    </xf>
  </cellXfs>
  <cellStyles count="3">
    <cellStyle name="Comma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pageSetUpPr fitToPage="1"/>
  </sheetPr>
  <dimension ref="A1:F55"/>
  <sheetViews>
    <sheetView workbookViewId="0">
      <selection activeCell="I12" sqref="I12:I13"/>
    </sheetView>
  </sheetViews>
  <sheetFormatPr defaultColWidth="9.08984375" defaultRowHeight="15.5" x14ac:dyDescent="0.35"/>
  <cols>
    <col min="1" max="1" width="7.54296875" style="32" customWidth="1"/>
    <col min="2" max="2" width="48.81640625" style="35" customWidth="1"/>
    <col min="3" max="3" width="10.453125" style="32" customWidth="1"/>
    <col min="4" max="4" width="15" style="34" customWidth="1"/>
    <col min="5" max="5" width="18.54296875" style="33" customWidth="1"/>
    <col min="6" max="6" width="19.08984375" style="32" customWidth="1"/>
    <col min="7" max="16384" width="9.08984375" style="32"/>
  </cols>
  <sheetData>
    <row r="1" spans="1:6" x14ac:dyDescent="0.35">
      <c r="A1" s="54" t="s">
        <v>140</v>
      </c>
      <c r="B1" s="114"/>
      <c r="C1" s="38"/>
      <c r="D1" s="126" t="s">
        <v>134</v>
      </c>
      <c r="E1" s="126"/>
      <c r="F1" s="126"/>
    </row>
    <row r="2" spans="1:6" x14ac:dyDescent="0.35">
      <c r="A2" s="54" t="s">
        <v>141</v>
      </c>
      <c r="B2" s="114"/>
      <c r="C2" s="38"/>
      <c r="D2" s="125" t="s">
        <v>133</v>
      </c>
      <c r="E2" s="125"/>
      <c r="F2" s="125"/>
    </row>
    <row r="3" spans="1:6" x14ac:dyDescent="0.35">
      <c r="A3" s="54"/>
      <c r="B3" s="113"/>
      <c r="C3" s="38"/>
      <c r="D3" s="125" t="s">
        <v>132</v>
      </c>
      <c r="E3" s="125"/>
      <c r="F3" s="125"/>
    </row>
    <row r="4" spans="1:6" x14ac:dyDescent="0.35">
      <c r="A4" s="131"/>
      <c r="B4" s="131"/>
      <c r="C4" s="131"/>
      <c r="D4" s="131"/>
      <c r="E4" s="131"/>
      <c r="F4" s="131"/>
    </row>
    <row r="5" spans="1:6" x14ac:dyDescent="0.35">
      <c r="A5" s="131" t="s">
        <v>131</v>
      </c>
      <c r="B5" s="131"/>
      <c r="C5" s="131"/>
      <c r="D5" s="131"/>
      <c r="E5" s="131"/>
      <c r="F5" s="131"/>
    </row>
    <row r="6" spans="1:6" x14ac:dyDescent="0.35">
      <c r="A6" s="132" t="s">
        <v>130</v>
      </c>
      <c r="B6" s="132"/>
      <c r="C6" s="132"/>
      <c r="D6" s="132"/>
      <c r="E6" s="132"/>
      <c r="F6" s="132"/>
    </row>
    <row r="7" spans="1:6" x14ac:dyDescent="0.35">
      <c r="A7" s="54" t="s">
        <v>129</v>
      </c>
      <c r="B7" s="56"/>
      <c r="C7" s="38"/>
      <c r="D7" s="112"/>
      <c r="E7" s="111"/>
      <c r="F7" s="110"/>
    </row>
    <row r="8" spans="1:6" x14ac:dyDescent="0.35">
      <c r="A8" s="107" t="s">
        <v>128</v>
      </c>
      <c r="B8" s="109"/>
      <c r="C8" s="106"/>
      <c r="D8" s="108" t="s">
        <v>80</v>
      </c>
      <c r="E8" s="105"/>
      <c r="F8" s="106"/>
    </row>
    <row r="9" spans="1:6" x14ac:dyDescent="0.35">
      <c r="A9" s="107" t="s">
        <v>127</v>
      </c>
      <c r="B9" s="56"/>
      <c r="C9" s="106"/>
      <c r="D9" s="108" t="s">
        <v>81</v>
      </c>
      <c r="E9" s="105"/>
      <c r="F9" s="106"/>
    </row>
    <row r="10" spans="1:6" x14ac:dyDescent="0.35">
      <c r="A10" s="107" t="s">
        <v>126</v>
      </c>
      <c r="B10" s="56"/>
      <c r="C10" s="106"/>
      <c r="D10" s="105"/>
      <c r="E10" s="104"/>
      <c r="F10" s="103"/>
    </row>
    <row r="11" spans="1:6" x14ac:dyDescent="0.35">
      <c r="A11" s="54" t="s">
        <v>125</v>
      </c>
      <c r="B11" s="102"/>
      <c r="C11" s="40"/>
      <c r="D11" s="101"/>
      <c r="E11" s="36"/>
      <c r="F11" s="100" t="s">
        <v>124</v>
      </c>
    </row>
    <row r="12" spans="1:6" ht="15" customHeight="1" x14ac:dyDescent="0.35">
      <c r="A12" s="117" t="s">
        <v>0</v>
      </c>
      <c r="B12" s="117" t="s">
        <v>123</v>
      </c>
      <c r="C12" s="117" t="s">
        <v>122</v>
      </c>
      <c r="D12" s="119" t="s">
        <v>121</v>
      </c>
      <c r="E12" s="121" t="s">
        <v>120</v>
      </c>
      <c r="F12" s="130" t="s">
        <v>119</v>
      </c>
    </row>
    <row r="13" spans="1:6" ht="28.5" customHeight="1" x14ac:dyDescent="0.35">
      <c r="A13" s="118"/>
      <c r="B13" s="118"/>
      <c r="C13" s="118"/>
      <c r="D13" s="120"/>
      <c r="E13" s="122"/>
      <c r="F13" s="130"/>
    </row>
    <row r="14" spans="1:6" x14ac:dyDescent="0.35">
      <c r="A14" s="99" t="s">
        <v>4</v>
      </c>
      <c r="B14" s="98" t="s">
        <v>5</v>
      </c>
      <c r="C14" s="97">
        <v>10</v>
      </c>
      <c r="D14" s="69"/>
      <c r="E14" s="96"/>
      <c r="F14" s="71"/>
    </row>
    <row r="15" spans="1:6" x14ac:dyDescent="0.35">
      <c r="A15" s="95" t="s">
        <v>6</v>
      </c>
      <c r="B15" s="94" t="s">
        <v>118</v>
      </c>
      <c r="C15" s="67"/>
      <c r="D15" s="69"/>
      <c r="E15" s="68"/>
      <c r="F15" s="93"/>
    </row>
    <row r="16" spans="1:6" x14ac:dyDescent="0.35">
      <c r="A16" s="76" t="s">
        <v>8</v>
      </c>
      <c r="B16" s="75" t="s">
        <v>9</v>
      </c>
      <c r="C16" s="70">
        <v>22</v>
      </c>
      <c r="D16" s="74"/>
      <c r="E16" s="73"/>
      <c r="F16" s="77"/>
    </row>
    <row r="17" spans="1:6" x14ac:dyDescent="0.35">
      <c r="A17" s="76" t="s">
        <v>10</v>
      </c>
      <c r="B17" s="75" t="s">
        <v>117</v>
      </c>
      <c r="C17" s="70">
        <v>23</v>
      </c>
      <c r="D17" s="74"/>
      <c r="E17" s="73"/>
      <c r="F17" s="77"/>
    </row>
    <row r="18" spans="1:6" x14ac:dyDescent="0.35">
      <c r="A18" s="76" t="s">
        <v>12</v>
      </c>
      <c r="B18" s="75" t="s">
        <v>116</v>
      </c>
      <c r="C18" s="70">
        <v>24</v>
      </c>
      <c r="D18" s="74"/>
      <c r="E18" s="73"/>
      <c r="F18" s="77"/>
    </row>
    <row r="19" spans="1:6" x14ac:dyDescent="0.35">
      <c r="A19" s="76" t="s">
        <v>14</v>
      </c>
      <c r="B19" s="75" t="s">
        <v>15</v>
      </c>
      <c r="C19" s="70">
        <v>25</v>
      </c>
      <c r="D19" s="73"/>
      <c r="E19" s="73"/>
      <c r="F19" s="77"/>
    </row>
    <row r="20" spans="1:6" x14ac:dyDescent="0.35">
      <c r="A20" s="92"/>
      <c r="B20" s="90" t="s">
        <v>16</v>
      </c>
      <c r="C20" s="70" t="s">
        <v>17</v>
      </c>
      <c r="D20" s="74"/>
      <c r="E20" s="73"/>
      <c r="F20" s="77"/>
    </row>
    <row r="21" spans="1:6" x14ac:dyDescent="0.35">
      <c r="A21" s="91"/>
      <c r="B21" s="90" t="s">
        <v>115</v>
      </c>
      <c r="C21" s="70" t="s">
        <v>20</v>
      </c>
      <c r="D21" s="74"/>
      <c r="E21" s="73"/>
      <c r="F21" s="77"/>
    </row>
    <row r="22" spans="1:6" x14ac:dyDescent="0.35">
      <c r="A22" s="123" t="s">
        <v>114</v>
      </c>
      <c r="B22" s="124"/>
      <c r="C22" s="65"/>
      <c r="D22" s="64">
        <f>D16+D17+D19+D18</f>
        <v>0</v>
      </c>
      <c r="E22" s="64">
        <f>E16+E17+E19+E18</f>
        <v>0</v>
      </c>
      <c r="F22" s="63"/>
    </row>
    <row r="23" spans="1:6" x14ac:dyDescent="0.35">
      <c r="A23" s="76" t="s">
        <v>22</v>
      </c>
      <c r="B23" s="75" t="s">
        <v>113</v>
      </c>
      <c r="C23" s="70">
        <v>28</v>
      </c>
      <c r="D23" s="84">
        <f>D24+D25</f>
        <v>0</v>
      </c>
      <c r="E23" s="84">
        <f>E24+E25</f>
        <v>0</v>
      </c>
      <c r="F23" s="77"/>
    </row>
    <row r="24" spans="1:6" x14ac:dyDescent="0.35">
      <c r="A24" s="133"/>
      <c r="B24" s="75" t="s">
        <v>112</v>
      </c>
      <c r="C24" s="70" t="s">
        <v>25</v>
      </c>
      <c r="D24" s="69"/>
      <c r="E24" s="73"/>
      <c r="F24" s="77"/>
    </row>
    <row r="25" spans="1:6" x14ac:dyDescent="0.35">
      <c r="A25" s="134"/>
      <c r="B25" s="75" t="s">
        <v>111</v>
      </c>
      <c r="C25" s="70" t="s">
        <v>27</v>
      </c>
      <c r="D25" s="69"/>
      <c r="E25" s="73"/>
      <c r="F25" s="77"/>
    </row>
    <row r="26" spans="1:6" x14ac:dyDescent="0.35">
      <c r="A26" s="76" t="s">
        <v>28</v>
      </c>
      <c r="B26" s="75" t="s">
        <v>29</v>
      </c>
      <c r="C26" s="70">
        <v>40</v>
      </c>
      <c r="D26" s="69"/>
      <c r="E26" s="73"/>
      <c r="F26" s="78"/>
    </row>
    <row r="27" spans="1:6" x14ac:dyDescent="0.35">
      <c r="A27" s="89" t="s">
        <v>30</v>
      </c>
      <c r="B27" s="88" t="s">
        <v>110</v>
      </c>
      <c r="C27" s="70">
        <v>47</v>
      </c>
      <c r="D27" s="69"/>
      <c r="E27" s="73"/>
      <c r="F27" s="78"/>
    </row>
    <row r="28" spans="1:6" x14ac:dyDescent="0.35">
      <c r="A28" s="123" t="s">
        <v>32</v>
      </c>
      <c r="B28" s="124"/>
      <c r="C28" s="65"/>
      <c r="D28" s="64">
        <f>D16+D17+D19+D23+D26+D18+D27</f>
        <v>0</v>
      </c>
      <c r="E28" s="64">
        <f>E16+E17+E19+E23+E26+E18+E27</f>
        <v>0</v>
      </c>
      <c r="F28" s="63"/>
    </row>
    <row r="29" spans="1:6" x14ac:dyDescent="0.35">
      <c r="A29" s="67" t="s">
        <v>33</v>
      </c>
      <c r="B29" s="87" t="s">
        <v>34</v>
      </c>
      <c r="C29" s="65"/>
      <c r="D29" s="69"/>
      <c r="E29" s="73"/>
      <c r="F29" s="78"/>
    </row>
    <row r="30" spans="1:6" ht="31.25" customHeight="1" x14ac:dyDescent="0.35">
      <c r="A30" s="76" t="s">
        <v>35</v>
      </c>
      <c r="B30" s="75" t="s">
        <v>109</v>
      </c>
      <c r="C30" s="70">
        <v>31</v>
      </c>
      <c r="D30" s="74"/>
      <c r="E30" s="73"/>
      <c r="F30" s="86"/>
    </row>
    <row r="31" spans="1:6" x14ac:dyDescent="0.35">
      <c r="A31" s="76" t="s">
        <v>37</v>
      </c>
      <c r="B31" s="75" t="s">
        <v>38</v>
      </c>
      <c r="C31" s="70">
        <v>32</v>
      </c>
      <c r="D31" s="74"/>
      <c r="E31" s="73"/>
      <c r="F31" s="78"/>
    </row>
    <row r="32" spans="1:6" x14ac:dyDescent="0.35">
      <c r="A32" s="76" t="s">
        <v>39</v>
      </c>
      <c r="B32" s="75" t="s">
        <v>108</v>
      </c>
      <c r="C32" s="70">
        <v>33</v>
      </c>
      <c r="D32" s="74"/>
      <c r="E32" s="73"/>
      <c r="F32" s="78"/>
    </row>
    <row r="33" spans="1:6" x14ac:dyDescent="0.35">
      <c r="A33" s="85" t="s">
        <v>41</v>
      </c>
      <c r="B33" s="75" t="s">
        <v>107</v>
      </c>
      <c r="C33" s="70">
        <v>34</v>
      </c>
      <c r="D33" s="84">
        <f>D34+D35+D36</f>
        <v>0</v>
      </c>
      <c r="E33" s="84">
        <f>E34+E35+E36</f>
        <v>0</v>
      </c>
      <c r="F33" s="72"/>
    </row>
    <row r="34" spans="1:6" x14ac:dyDescent="0.35">
      <c r="A34" s="83"/>
      <c r="B34" s="79" t="s">
        <v>43</v>
      </c>
      <c r="C34" s="70" t="s">
        <v>44</v>
      </c>
      <c r="D34" s="74"/>
      <c r="E34" s="73"/>
      <c r="F34" s="77"/>
    </row>
    <row r="35" spans="1:6" x14ac:dyDescent="0.35">
      <c r="A35" s="82"/>
      <c r="B35" s="79" t="s">
        <v>106</v>
      </c>
      <c r="C35" s="70" t="s">
        <v>46</v>
      </c>
      <c r="D35" s="74"/>
      <c r="E35" s="73"/>
      <c r="F35" s="78"/>
    </row>
    <row r="36" spans="1:6" x14ac:dyDescent="0.35">
      <c r="A36" s="81"/>
      <c r="B36" s="79" t="s">
        <v>47</v>
      </c>
      <c r="C36" s="70" t="s">
        <v>48</v>
      </c>
      <c r="D36" s="74"/>
      <c r="E36" s="73"/>
      <c r="F36" s="78"/>
    </row>
    <row r="37" spans="1:6" x14ac:dyDescent="0.35">
      <c r="A37" s="80" t="s">
        <v>105</v>
      </c>
      <c r="B37" s="79" t="s">
        <v>50</v>
      </c>
      <c r="C37" s="70">
        <v>37</v>
      </c>
      <c r="D37" s="74"/>
      <c r="E37" s="73"/>
      <c r="F37" s="78"/>
    </row>
    <row r="38" spans="1:6" x14ac:dyDescent="0.35">
      <c r="A38" s="135" t="s">
        <v>51</v>
      </c>
      <c r="B38" s="136"/>
      <c r="C38" s="65"/>
      <c r="D38" s="64">
        <f>D30+D31+D32+D33+D37</f>
        <v>0</v>
      </c>
      <c r="E38" s="64">
        <f>E30+E31+E32+E33+E37</f>
        <v>0</v>
      </c>
      <c r="F38" s="63"/>
    </row>
    <row r="39" spans="1:6" x14ac:dyDescent="0.35">
      <c r="A39" s="76" t="s">
        <v>104</v>
      </c>
      <c r="B39" s="75" t="s">
        <v>103</v>
      </c>
      <c r="C39" s="70">
        <v>39</v>
      </c>
      <c r="D39" s="74"/>
      <c r="E39" s="73"/>
      <c r="F39" s="77"/>
    </row>
    <row r="40" spans="1:6" x14ac:dyDescent="0.35">
      <c r="A40" s="76" t="s">
        <v>102</v>
      </c>
      <c r="B40" s="75" t="s">
        <v>101</v>
      </c>
      <c r="C40" s="70">
        <v>42</v>
      </c>
      <c r="D40" s="74"/>
      <c r="E40" s="73"/>
      <c r="F40" s="72"/>
    </row>
    <row r="41" spans="1:6" x14ac:dyDescent="0.35">
      <c r="A41" s="76" t="s">
        <v>100</v>
      </c>
      <c r="B41" s="75" t="s">
        <v>57</v>
      </c>
      <c r="C41" s="70">
        <v>48</v>
      </c>
      <c r="D41" s="74"/>
      <c r="E41" s="73"/>
      <c r="F41" s="72"/>
    </row>
    <row r="42" spans="1:6" ht="21.65" customHeight="1" x14ac:dyDescent="0.35">
      <c r="A42" s="123" t="s">
        <v>99</v>
      </c>
      <c r="B42" s="124"/>
      <c r="C42" s="65"/>
      <c r="D42" s="64">
        <f>SUM(D38:D41)</f>
        <v>0</v>
      </c>
      <c r="E42" s="64">
        <f>SUM(E38:E41)</f>
        <v>0</v>
      </c>
      <c r="F42" s="63"/>
    </row>
    <row r="43" spans="1:6" ht="30" x14ac:dyDescent="0.35">
      <c r="A43" s="71" t="s">
        <v>59</v>
      </c>
      <c r="B43" s="66" t="s">
        <v>60</v>
      </c>
      <c r="C43" s="70">
        <v>46</v>
      </c>
      <c r="D43" s="69"/>
      <c r="E43" s="68"/>
      <c r="F43" s="63"/>
    </row>
    <row r="44" spans="1:6" ht="30" x14ac:dyDescent="0.35">
      <c r="A44" s="67" t="s">
        <v>61</v>
      </c>
      <c r="B44" s="66" t="s">
        <v>98</v>
      </c>
      <c r="C44" s="65">
        <v>50</v>
      </c>
      <c r="D44" s="64">
        <f>D14+D28-D42-D43</f>
        <v>0</v>
      </c>
      <c r="E44" s="64">
        <f>E14+E28-E42-E43</f>
        <v>0</v>
      </c>
      <c r="F44" s="63"/>
    </row>
    <row r="45" spans="1:6" x14ac:dyDescent="0.35">
      <c r="A45" s="62" t="s">
        <v>97</v>
      </c>
      <c r="B45" s="60"/>
      <c r="C45" s="59"/>
      <c r="D45" s="58"/>
      <c r="E45" s="58"/>
      <c r="F45" s="57"/>
    </row>
    <row r="46" spans="1:6" x14ac:dyDescent="0.35">
      <c r="A46" s="61"/>
      <c r="B46" s="60"/>
      <c r="C46" s="59"/>
      <c r="D46" s="58"/>
      <c r="E46" s="58"/>
      <c r="F46" s="57"/>
    </row>
    <row r="47" spans="1:6" x14ac:dyDescent="0.35">
      <c r="A47" s="61"/>
      <c r="B47" s="60"/>
      <c r="C47" s="59"/>
      <c r="D47" s="58"/>
      <c r="E47" s="58"/>
      <c r="F47" s="57"/>
    </row>
    <row r="48" spans="1:6" x14ac:dyDescent="0.35">
      <c r="A48" s="38"/>
      <c r="B48" s="56"/>
      <c r="C48" s="38"/>
      <c r="D48" s="129" t="s">
        <v>96</v>
      </c>
      <c r="E48" s="129"/>
      <c r="F48" s="129"/>
    </row>
    <row r="49" spans="1:6" x14ac:dyDescent="0.35">
      <c r="A49" s="38"/>
      <c r="B49" s="41" t="s">
        <v>95</v>
      </c>
      <c r="C49" s="38"/>
      <c r="D49" s="137" t="s">
        <v>94</v>
      </c>
      <c r="E49" s="137"/>
      <c r="F49" s="137"/>
    </row>
    <row r="50" spans="1:6" x14ac:dyDescent="0.35">
      <c r="A50" s="54"/>
      <c r="B50" s="55" t="s">
        <v>93</v>
      </c>
      <c r="C50" s="54"/>
      <c r="D50" s="127" t="s">
        <v>92</v>
      </c>
      <c r="E50" s="127"/>
      <c r="F50" s="127"/>
    </row>
    <row r="51" spans="1:6" x14ac:dyDescent="0.35">
      <c r="A51" s="53"/>
      <c r="B51" s="52"/>
      <c r="C51" s="44"/>
      <c r="D51" s="37"/>
      <c r="E51" s="51"/>
      <c r="F51" s="50"/>
    </row>
    <row r="52" spans="1:6" x14ac:dyDescent="0.35">
      <c r="A52" s="48"/>
      <c r="B52" s="49"/>
      <c r="C52" s="48"/>
      <c r="D52" s="37"/>
      <c r="E52" s="47"/>
      <c r="F52" s="46"/>
    </row>
    <row r="53" spans="1:6" ht="15" customHeight="1" x14ac:dyDescent="0.35">
      <c r="A53" s="44"/>
      <c r="B53" s="45"/>
      <c r="C53" s="44"/>
      <c r="D53" s="37"/>
      <c r="E53" s="43"/>
      <c r="F53" s="42"/>
    </row>
    <row r="54" spans="1:6" ht="24.75" customHeight="1" x14ac:dyDescent="0.35">
      <c r="A54" s="38"/>
      <c r="B54" s="41"/>
      <c r="C54" s="38"/>
      <c r="D54" s="128"/>
      <c r="E54" s="128"/>
      <c r="F54" s="128"/>
    </row>
    <row r="55" spans="1:6" x14ac:dyDescent="0.35">
      <c r="A55" s="40"/>
      <c r="B55" s="39"/>
      <c r="C55" s="38"/>
      <c r="D55" s="37"/>
      <c r="E55" s="36"/>
      <c r="F55" s="36"/>
    </row>
  </sheetData>
  <mergeCells count="21">
    <mergeCell ref="D2:F2"/>
    <mergeCell ref="D1:F1"/>
    <mergeCell ref="D50:F50"/>
    <mergeCell ref="D54:F54"/>
    <mergeCell ref="D48:F48"/>
    <mergeCell ref="F12:F13"/>
    <mergeCell ref="A4:F4"/>
    <mergeCell ref="A5:F5"/>
    <mergeCell ref="A6:F6"/>
    <mergeCell ref="A24:A25"/>
    <mergeCell ref="A28:B28"/>
    <mergeCell ref="A38:B38"/>
    <mergeCell ref="A42:B42"/>
    <mergeCell ref="D49:F49"/>
    <mergeCell ref="D3:F3"/>
    <mergeCell ref="A12:A13"/>
    <mergeCell ref="B12:B13"/>
    <mergeCell ref="C12:C13"/>
    <mergeCell ref="D12:D13"/>
    <mergeCell ref="E12:E13"/>
    <mergeCell ref="A22:B22"/>
  </mergeCells>
  <pageMargins left="0.7" right="0.67" top="0.75" bottom="0.75" header="0.3" footer="0.3"/>
  <pageSetup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D103"/>
  <sheetViews>
    <sheetView tabSelected="1" topLeftCell="A37" zoomScale="120" zoomScaleNormal="120" zoomScaleSheetLayoutView="120" workbookViewId="0">
      <selection activeCell="D42" sqref="D42"/>
    </sheetView>
  </sheetViews>
  <sheetFormatPr defaultColWidth="40.453125" defaultRowHeight="14" x14ac:dyDescent="0.3"/>
  <cols>
    <col min="1" max="1" width="6.1796875" style="13" customWidth="1"/>
    <col min="2" max="2" width="37" style="12" customWidth="1"/>
    <col min="3" max="3" width="19.453125" style="12" customWidth="1"/>
    <col min="4" max="4" width="49.453125" style="12" customWidth="1"/>
    <col min="5" max="16384" width="40.453125" style="12"/>
  </cols>
  <sheetData>
    <row r="1" spans="1:4" x14ac:dyDescent="0.3">
      <c r="B1" s="138" t="s">
        <v>65</v>
      </c>
      <c r="C1" s="138"/>
      <c r="D1" s="138"/>
    </row>
    <row r="2" spans="1:4" x14ac:dyDescent="0.3">
      <c r="B2" s="139" t="s">
        <v>66</v>
      </c>
      <c r="C2" s="139"/>
      <c r="D2" s="139"/>
    </row>
    <row r="3" spans="1:4" x14ac:dyDescent="0.3">
      <c r="B3" s="17" t="s">
        <v>67</v>
      </c>
      <c r="C3" s="16"/>
      <c r="D3" s="16"/>
    </row>
    <row r="4" spans="1:4" x14ac:dyDescent="0.3">
      <c r="B4" s="18" t="s">
        <v>68</v>
      </c>
      <c r="C4" s="29" t="s">
        <v>82</v>
      </c>
      <c r="D4" s="16"/>
    </row>
    <row r="5" spans="1:4" x14ac:dyDescent="0.3">
      <c r="B5" s="18" t="s">
        <v>69</v>
      </c>
      <c r="C5" s="29" t="s">
        <v>83</v>
      </c>
      <c r="D5" s="16"/>
    </row>
    <row r="6" spans="1:4" x14ac:dyDescent="0.3">
      <c r="B6" s="18" t="s">
        <v>70</v>
      </c>
      <c r="C6" s="29" t="s">
        <v>84</v>
      </c>
      <c r="D6" s="16"/>
    </row>
    <row r="7" spans="1:4" x14ac:dyDescent="0.3">
      <c r="B7" s="18" t="s">
        <v>80</v>
      </c>
      <c r="C7" s="29" t="s">
        <v>85</v>
      </c>
      <c r="D7" s="16"/>
    </row>
    <row r="8" spans="1:4" x14ac:dyDescent="0.3">
      <c r="B8" s="18" t="s">
        <v>81</v>
      </c>
      <c r="C8" s="29" t="s">
        <v>86</v>
      </c>
      <c r="D8" s="16"/>
    </row>
    <row r="9" spans="1:4" x14ac:dyDescent="0.3">
      <c r="B9" s="18"/>
      <c r="C9" s="30"/>
      <c r="D9" s="16"/>
    </row>
    <row r="10" spans="1:4" x14ac:dyDescent="0.3">
      <c r="A10" s="28"/>
      <c r="B10" s="21" t="s">
        <v>71</v>
      </c>
      <c r="C10" s="20"/>
      <c r="D10" s="1"/>
    </row>
    <row r="11" spans="1:4" x14ac:dyDescent="0.3">
      <c r="A11" s="28"/>
      <c r="B11" s="20"/>
      <c r="C11" s="20"/>
      <c r="D11" s="1"/>
    </row>
    <row r="12" spans="1:4" ht="28" x14ac:dyDescent="0.3">
      <c r="A12" s="2" t="s">
        <v>0</v>
      </c>
      <c r="B12" s="2" t="s">
        <v>1</v>
      </c>
      <c r="C12" s="3" t="s">
        <v>2</v>
      </c>
      <c r="D12" s="3" t="s">
        <v>3</v>
      </c>
    </row>
    <row r="13" spans="1:4" ht="42" x14ac:dyDescent="0.3">
      <c r="A13" s="2" t="s">
        <v>4</v>
      </c>
      <c r="B13" s="4" t="s">
        <v>5</v>
      </c>
      <c r="C13" s="5">
        <v>10</v>
      </c>
      <c r="D13" s="22" t="s">
        <v>135</v>
      </c>
    </row>
    <row r="14" spans="1:4" x14ac:dyDescent="0.3">
      <c r="A14" s="2" t="s">
        <v>6</v>
      </c>
      <c r="B14" s="4" t="s">
        <v>7</v>
      </c>
      <c r="C14" s="6"/>
      <c r="D14" s="14"/>
    </row>
    <row r="15" spans="1:4" x14ac:dyDescent="0.3">
      <c r="A15" s="6" t="s">
        <v>8</v>
      </c>
      <c r="B15" s="7" t="s">
        <v>9</v>
      </c>
      <c r="C15" s="6">
        <v>22</v>
      </c>
      <c r="D15" s="115" t="s">
        <v>143</v>
      </c>
    </row>
    <row r="16" spans="1:4" ht="56" x14ac:dyDescent="0.3">
      <c r="A16" s="6" t="s">
        <v>10</v>
      </c>
      <c r="B16" s="7" t="s">
        <v>11</v>
      </c>
      <c r="C16" s="6">
        <v>23</v>
      </c>
      <c r="D16" s="14" t="s">
        <v>136</v>
      </c>
    </row>
    <row r="17" spans="1:4" x14ac:dyDescent="0.3">
      <c r="A17" s="6" t="s">
        <v>12</v>
      </c>
      <c r="B17" s="7" t="s">
        <v>13</v>
      </c>
      <c r="C17" s="6">
        <v>24</v>
      </c>
      <c r="D17" s="23"/>
    </row>
    <row r="18" spans="1:4" x14ac:dyDescent="0.3">
      <c r="A18" s="6" t="s">
        <v>14</v>
      </c>
      <c r="B18" s="7" t="s">
        <v>15</v>
      </c>
      <c r="C18" s="6">
        <v>25</v>
      </c>
      <c r="D18" s="23" t="s">
        <v>73</v>
      </c>
    </row>
    <row r="19" spans="1:4" x14ac:dyDescent="0.3">
      <c r="A19" s="6"/>
      <c r="B19" s="7" t="s">
        <v>16</v>
      </c>
      <c r="C19" s="6" t="s">
        <v>17</v>
      </c>
      <c r="D19" s="11" t="s">
        <v>18</v>
      </c>
    </row>
    <row r="20" spans="1:4" x14ac:dyDescent="0.3">
      <c r="A20" s="6"/>
      <c r="B20" s="7" t="s">
        <v>19</v>
      </c>
      <c r="C20" s="6" t="s">
        <v>20</v>
      </c>
      <c r="D20" s="11" t="s">
        <v>64</v>
      </c>
    </row>
    <row r="21" spans="1:4" x14ac:dyDescent="0.3">
      <c r="A21" s="2"/>
      <c r="B21" s="4" t="s">
        <v>21</v>
      </c>
      <c r="C21" s="6"/>
      <c r="D21" s="4" t="s">
        <v>72</v>
      </c>
    </row>
    <row r="22" spans="1:4" x14ac:dyDescent="0.3">
      <c r="A22" s="6" t="s">
        <v>22</v>
      </c>
      <c r="B22" s="7" t="s">
        <v>23</v>
      </c>
      <c r="C22" s="6">
        <v>28</v>
      </c>
      <c r="D22" s="7" t="s">
        <v>74</v>
      </c>
    </row>
    <row r="23" spans="1:4" ht="70" x14ac:dyDescent="0.3">
      <c r="A23" s="6"/>
      <c r="B23" s="7" t="s">
        <v>24</v>
      </c>
      <c r="C23" s="6" t="s">
        <v>25</v>
      </c>
      <c r="D23" s="15" t="s">
        <v>137</v>
      </c>
    </row>
    <row r="24" spans="1:4" ht="42" x14ac:dyDescent="0.3">
      <c r="A24" s="6"/>
      <c r="B24" s="7" t="s">
        <v>26</v>
      </c>
      <c r="C24" s="6" t="s">
        <v>27</v>
      </c>
      <c r="D24" s="11" t="s">
        <v>138</v>
      </c>
    </row>
    <row r="25" spans="1:4" ht="42" x14ac:dyDescent="0.3">
      <c r="A25" s="6" t="s">
        <v>28</v>
      </c>
      <c r="B25" s="8" t="s">
        <v>29</v>
      </c>
      <c r="C25" s="6">
        <v>40</v>
      </c>
      <c r="D25" s="14" t="s">
        <v>144</v>
      </c>
    </row>
    <row r="26" spans="1:4" ht="70" x14ac:dyDescent="0.3">
      <c r="A26" s="6" t="s">
        <v>30</v>
      </c>
      <c r="B26" s="8" t="s">
        <v>31</v>
      </c>
      <c r="C26" s="6">
        <v>47</v>
      </c>
      <c r="D26" s="14" t="s">
        <v>76</v>
      </c>
    </row>
    <row r="27" spans="1:4" x14ac:dyDescent="0.3">
      <c r="A27" s="6"/>
      <c r="B27" s="9" t="s">
        <v>32</v>
      </c>
      <c r="C27" s="6"/>
      <c r="D27" s="4" t="s">
        <v>75</v>
      </c>
    </row>
    <row r="28" spans="1:4" x14ac:dyDescent="0.3">
      <c r="A28" s="2" t="s">
        <v>33</v>
      </c>
      <c r="B28" s="4" t="s">
        <v>34</v>
      </c>
      <c r="C28" s="6"/>
      <c r="D28" s="7"/>
    </row>
    <row r="29" spans="1:4" ht="42" x14ac:dyDescent="0.3">
      <c r="A29" s="6" t="s">
        <v>35</v>
      </c>
      <c r="B29" s="7" t="s">
        <v>36</v>
      </c>
      <c r="C29" s="6">
        <v>31</v>
      </c>
      <c r="D29" s="10" t="s">
        <v>87</v>
      </c>
    </row>
    <row r="30" spans="1:4" ht="42" x14ac:dyDescent="0.3">
      <c r="A30" s="6" t="s">
        <v>37</v>
      </c>
      <c r="B30" s="7" t="s">
        <v>38</v>
      </c>
      <c r="C30" s="6">
        <v>32</v>
      </c>
      <c r="D30" s="10" t="s">
        <v>88</v>
      </c>
    </row>
    <row r="31" spans="1:4" ht="42" x14ac:dyDescent="0.3">
      <c r="A31" s="6" t="s">
        <v>39</v>
      </c>
      <c r="B31" s="7" t="s">
        <v>40</v>
      </c>
      <c r="C31" s="6">
        <v>33</v>
      </c>
      <c r="D31" s="10" t="s">
        <v>90</v>
      </c>
    </row>
    <row r="32" spans="1:4" ht="42" x14ac:dyDescent="0.3">
      <c r="A32" s="6" t="s">
        <v>41</v>
      </c>
      <c r="B32" s="7" t="s">
        <v>42</v>
      </c>
      <c r="C32" s="6">
        <v>34</v>
      </c>
      <c r="D32" s="10" t="s">
        <v>91</v>
      </c>
    </row>
    <row r="33" spans="1:4" x14ac:dyDescent="0.3">
      <c r="A33" s="6"/>
      <c r="B33" s="7" t="s">
        <v>43</v>
      </c>
      <c r="C33" s="6" t="s">
        <v>44</v>
      </c>
      <c r="D33" s="7"/>
    </row>
    <row r="34" spans="1:4" x14ac:dyDescent="0.3">
      <c r="A34" s="6"/>
      <c r="B34" s="7" t="s">
        <v>45</v>
      </c>
      <c r="C34" s="6" t="s">
        <v>46</v>
      </c>
      <c r="D34" s="23"/>
    </row>
    <row r="35" spans="1:4" x14ac:dyDescent="0.3">
      <c r="A35" s="6"/>
      <c r="B35" s="7" t="s">
        <v>47</v>
      </c>
      <c r="C35" s="6" t="s">
        <v>48</v>
      </c>
      <c r="D35" s="7"/>
    </row>
    <row r="36" spans="1:4" ht="42" x14ac:dyDescent="0.3">
      <c r="A36" s="6" t="s">
        <v>49</v>
      </c>
      <c r="B36" s="7" t="s">
        <v>50</v>
      </c>
      <c r="C36" s="6">
        <v>37</v>
      </c>
      <c r="D36" s="10" t="s">
        <v>89</v>
      </c>
    </row>
    <row r="37" spans="1:4" s="27" customFormat="1" x14ac:dyDescent="0.3">
      <c r="A37" s="24"/>
      <c r="B37" s="25" t="s">
        <v>51</v>
      </c>
      <c r="C37" s="24"/>
      <c r="D37" s="26" t="s">
        <v>78</v>
      </c>
    </row>
    <row r="38" spans="1:4" ht="42" x14ac:dyDescent="0.3">
      <c r="A38" s="6" t="s">
        <v>52</v>
      </c>
      <c r="B38" s="7" t="s">
        <v>53</v>
      </c>
      <c r="C38" s="6">
        <v>39</v>
      </c>
      <c r="D38" s="15" t="s">
        <v>145</v>
      </c>
    </row>
    <row r="39" spans="1:4" ht="28" x14ac:dyDescent="0.3">
      <c r="A39" s="6" t="s">
        <v>54</v>
      </c>
      <c r="B39" s="7" t="s">
        <v>55</v>
      </c>
      <c r="C39" s="6">
        <v>42</v>
      </c>
      <c r="D39" s="11" t="s">
        <v>146</v>
      </c>
    </row>
    <row r="40" spans="1:4" ht="70" x14ac:dyDescent="0.3">
      <c r="A40" s="6" t="s">
        <v>56</v>
      </c>
      <c r="B40" s="7" t="s">
        <v>57</v>
      </c>
      <c r="C40" s="6">
        <v>48</v>
      </c>
      <c r="D40" s="14" t="s">
        <v>77</v>
      </c>
    </row>
    <row r="41" spans="1:4" x14ac:dyDescent="0.3">
      <c r="A41" s="2"/>
      <c r="B41" s="9" t="s">
        <v>58</v>
      </c>
      <c r="C41" s="6"/>
      <c r="D41" s="4" t="s">
        <v>79</v>
      </c>
    </row>
    <row r="42" spans="1:4" ht="42" x14ac:dyDescent="0.3">
      <c r="A42" s="2" t="s">
        <v>59</v>
      </c>
      <c r="B42" s="4" t="s">
        <v>60</v>
      </c>
      <c r="C42" s="6">
        <v>46</v>
      </c>
      <c r="D42" s="14" t="s">
        <v>139</v>
      </c>
    </row>
    <row r="43" spans="1:4" ht="28" x14ac:dyDescent="0.3">
      <c r="A43" s="2" t="s">
        <v>61</v>
      </c>
      <c r="B43" s="4" t="s">
        <v>62</v>
      </c>
      <c r="C43" s="6">
        <v>50</v>
      </c>
      <c r="D43" s="11" t="s">
        <v>63</v>
      </c>
    </row>
    <row r="45" spans="1:4" x14ac:dyDescent="0.3">
      <c r="B45" s="31"/>
    </row>
    <row r="103" spans="4:4" x14ac:dyDescent="0.3">
      <c r="D103" s="19">
        <v>339127918</v>
      </c>
    </row>
  </sheetData>
  <mergeCells count="2">
    <mergeCell ref="B1:D1"/>
    <mergeCell ref="B2:D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G55"/>
  <sheetViews>
    <sheetView topLeftCell="A31" workbookViewId="0">
      <selection activeCell="E41" sqref="E41"/>
    </sheetView>
  </sheetViews>
  <sheetFormatPr defaultColWidth="9.08984375" defaultRowHeight="15.5" x14ac:dyDescent="0.35"/>
  <cols>
    <col min="1" max="1" width="7.54296875" style="32" customWidth="1"/>
    <col min="2" max="2" width="48.81640625" style="35" customWidth="1"/>
    <col min="3" max="3" width="10.453125" style="32" customWidth="1"/>
    <col min="4" max="4" width="15" style="34" customWidth="1"/>
    <col min="5" max="5" width="18.54296875" style="33" customWidth="1"/>
    <col min="6" max="6" width="19.08984375" style="32" customWidth="1"/>
    <col min="7" max="7" width="13.26953125" style="32" bestFit="1" customWidth="1"/>
    <col min="8" max="16384" width="9.08984375" style="32"/>
  </cols>
  <sheetData>
    <row r="1" spans="1:7" x14ac:dyDescent="0.35">
      <c r="A1" s="54" t="s">
        <v>140</v>
      </c>
      <c r="B1" s="114"/>
      <c r="C1" s="38"/>
      <c r="D1" s="126" t="s">
        <v>134</v>
      </c>
      <c r="E1" s="126"/>
      <c r="F1" s="126"/>
    </row>
    <row r="2" spans="1:7" x14ac:dyDescent="0.35">
      <c r="A2" s="54" t="s">
        <v>142</v>
      </c>
      <c r="B2" s="114"/>
      <c r="C2" s="38"/>
      <c r="D2" s="125" t="s">
        <v>133</v>
      </c>
      <c r="E2" s="125"/>
      <c r="F2" s="125"/>
    </row>
    <row r="3" spans="1:7" x14ac:dyDescent="0.35">
      <c r="A3" s="54"/>
      <c r="B3" s="113"/>
      <c r="C3" s="38"/>
      <c r="D3" s="125" t="s">
        <v>132</v>
      </c>
      <c r="E3" s="125"/>
      <c r="F3" s="125"/>
    </row>
    <row r="4" spans="1:7" x14ac:dyDescent="0.35">
      <c r="A4" s="131"/>
      <c r="B4" s="131"/>
      <c r="C4" s="131"/>
      <c r="D4" s="131"/>
      <c r="E4" s="131"/>
      <c r="F4" s="131"/>
    </row>
    <row r="5" spans="1:7" x14ac:dyDescent="0.35">
      <c r="A5" s="131" t="s">
        <v>131</v>
      </c>
      <c r="B5" s="131"/>
      <c r="C5" s="131"/>
      <c r="D5" s="131"/>
      <c r="E5" s="131"/>
      <c r="F5" s="131"/>
    </row>
    <row r="6" spans="1:7" x14ac:dyDescent="0.35">
      <c r="A6" s="132" t="s">
        <v>130</v>
      </c>
      <c r="B6" s="132"/>
      <c r="C6" s="132"/>
      <c r="D6" s="132"/>
      <c r="E6" s="132"/>
      <c r="F6" s="132"/>
    </row>
    <row r="7" spans="1:7" x14ac:dyDescent="0.35">
      <c r="A7" s="54" t="s">
        <v>129</v>
      </c>
      <c r="B7" s="56"/>
      <c r="C7" s="38"/>
      <c r="D7" s="112"/>
      <c r="E7" s="111"/>
      <c r="F7" s="110"/>
    </row>
    <row r="8" spans="1:7" x14ac:dyDescent="0.35">
      <c r="A8" s="107" t="s">
        <v>128</v>
      </c>
      <c r="B8" s="109"/>
      <c r="C8" s="106">
        <v>15</v>
      </c>
      <c r="D8" s="108" t="s">
        <v>80</v>
      </c>
      <c r="E8" s="105"/>
      <c r="F8" s="106">
        <v>580628000</v>
      </c>
    </row>
    <row r="9" spans="1:7" x14ac:dyDescent="0.35">
      <c r="A9" s="107" t="s">
        <v>127</v>
      </c>
      <c r="B9" s="56"/>
      <c r="C9" s="106">
        <v>15</v>
      </c>
      <c r="D9" s="108" t="s">
        <v>81</v>
      </c>
      <c r="E9" s="105"/>
      <c r="F9" s="106">
        <v>580628000</v>
      </c>
    </row>
    <row r="10" spans="1:7" x14ac:dyDescent="0.35">
      <c r="A10" s="107" t="s">
        <v>126</v>
      </c>
      <c r="B10" s="56"/>
      <c r="C10" s="106"/>
      <c r="D10" s="105"/>
      <c r="E10" s="104"/>
      <c r="F10" s="103"/>
    </row>
    <row r="11" spans="1:7" x14ac:dyDescent="0.35">
      <c r="A11" s="54" t="s">
        <v>125</v>
      </c>
      <c r="B11" s="102"/>
      <c r="C11" s="40"/>
      <c r="D11" s="101"/>
      <c r="E11" s="36"/>
      <c r="F11" s="100" t="s">
        <v>124</v>
      </c>
    </row>
    <row r="12" spans="1:7" ht="15" customHeight="1" x14ac:dyDescent="0.35">
      <c r="A12" s="117" t="s">
        <v>0</v>
      </c>
      <c r="B12" s="117" t="s">
        <v>123</v>
      </c>
      <c r="C12" s="117" t="s">
        <v>122</v>
      </c>
      <c r="D12" s="119" t="s">
        <v>121</v>
      </c>
      <c r="E12" s="121" t="s">
        <v>120</v>
      </c>
      <c r="F12" s="130" t="s">
        <v>119</v>
      </c>
    </row>
    <row r="13" spans="1:7" ht="28.5" customHeight="1" x14ac:dyDescent="0.35">
      <c r="A13" s="118"/>
      <c r="B13" s="118"/>
      <c r="C13" s="118"/>
      <c r="D13" s="120"/>
      <c r="E13" s="122"/>
      <c r="F13" s="130"/>
    </row>
    <row r="14" spans="1:7" x14ac:dyDescent="0.35">
      <c r="A14" s="99" t="s">
        <v>4</v>
      </c>
      <c r="B14" s="98" t="s">
        <v>5</v>
      </c>
      <c r="C14" s="97">
        <v>10</v>
      </c>
      <c r="D14" s="69"/>
      <c r="E14" s="96">
        <v>51694968</v>
      </c>
      <c r="F14" s="71"/>
    </row>
    <row r="15" spans="1:7" x14ac:dyDescent="0.35">
      <c r="A15" s="95" t="s">
        <v>6</v>
      </c>
      <c r="B15" s="94" t="s">
        <v>118</v>
      </c>
      <c r="C15" s="67"/>
      <c r="D15" s="69"/>
      <c r="E15" s="68"/>
      <c r="F15" s="93"/>
    </row>
    <row r="16" spans="1:7" x14ac:dyDescent="0.35">
      <c r="A16" s="76" t="s">
        <v>8</v>
      </c>
      <c r="B16" s="75" t="s">
        <v>9</v>
      </c>
      <c r="C16" s="70">
        <v>22</v>
      </c>
      <c r="D16" s="74"/>
      <c r="E16" s="73">
        <v>1282322</v>
      </c>
      <c r="F16" s="77"/>
      <c r="G16" s="116"/>
    </row>
    <row r="17" spans="1:7" x14ac:dyDescent="0.35">
      <c r="A17" s="76" t="s">
        <v>10</v>
      </c>
      <c r="B17" s="75" t="s">
        <v>117</v>
      </c>
      <c r="C17" s="70">
        <v>23</v>
      </c>
      <c r="D17" s="74"/>
      <c r="E17" s="73">
        <v>0</v>
      </c>
      <c r="F17" s="77"/>
    </row>
    <row r="18" spans="1:7" x14ac:dyDescent="0.35">
      <c r="A18" s="76" t="s">
        <v>12</v>
      </c>
      <c r="B18" s="75" t="s">
        <v>116</v>
      </c>
      <c r="C18" s="70">
        <v>24</v>
      </c>
      <c r="D18" s="74"/>
      <c r="E18" s="73">
        <v>0</v>
      </c>
      <c r="F18" s="77"/>
    </row>
    <row r="19" spans="1:7" x14ac:dyDescent="0.35">
      <c r="A19" s="76" t="s">
        <v>14</v>
      </c>
      <c r="B19" s="75" t="s">
        <v>15</v>
      </c>
      <c r="C19" s="70">
        <v>25</v>
      </c>
      <c r="D19" s="73"/>
      <c r="E19" s="73">
        <f>SUM(E20:E21)</f>
        <v>350000</v>
      </c>
      <c r="F19" s="77"/>
    </row>
    <row r="20" spans="1:7" x14ac:dyDescent="0.35">
      <c r="A20" s="92"/>
      <c r="B20" s="90" t="s">
        <v>16</v>
      </c>
      <c r="C20" s="70" t="s">
        <v>17</v>
      </c>
      <c r="D20" s="74"/>
      <c r="E20" s="73">
        <v>0</v>
      </c>
      <c r="F20" s="77"/>
    </row>
    <row r="21" spans="1:7" x14ac:dyDescent="0.35">
      <c r="A21" s="91"/>
      <c r="B21" s="90" t="s">
        <v>115</v>
      </c>
      <c r="C21" s="70" t="s">
        <v>20</v>
      </c>
      <c r="D21" s="74"/>
      <c r="E21" s="73">
        <v>350000</v>
      </c>
      <c r="F21" s="77"/>
    </row>
    <row r="22" spans="1:7" x14ac:dyDescent="0.35">
      <c r="A22" s="123" t="s">
        <v>114</v>
      </c>
      <c r="B22" s="124"/>
      <c r="C22" s="65"/>
      <c r="D22" s="64">
        <f>D16+D17+D19+D18</f>
        <v>0</v>
      </c>
      <c r="E22" s="64">
        <f>E16+E17+E19+E18</f>
        <v>1632322</v>
      </c>
      <c r="F22" s="63"/>
      <c r="G22" s="116"/>
    </row>
    <row r="23" spans="1:7" x14ac:dyDescent="0.35">
      <c r="A23" s="76" t="s">
        <v>22</v>
      </c>
      <c r="B23" s="75" t="s">
        <v>113</v>
      </c>
      <c r="C23" s="70">
        <v>28</v>
      </c>
      <c r="D23" s="84">
        <f>D24+D25</f>
        <v>0</v>
      </c>
      <c r="E23" s="84">
        <f>E24+E25</f>
        <v>8709750</v>
      </c>
      <c r="F23" s="77"/>
    </row>
    <row r="24" spans="1:7" x14ac:dyDescent="0.35">
      <c r="A24" s="133"/>
      <c r="B24" s="75" t="s">
        <v>112</v>
      </c>
      <c r="C24" s="70" t="s">
        <v>25</v>
      </c>
      <c r="D24" s="69"/>
      <c r="E24" s="73">
        <v>8709750</v>
      </c>
      <c r="F24" s="77"/>
      <c r="G24" s="116"/>
    </row>
    <row r="25" spans="1:7" x14ac:dyDescent="0.35">
      <c r="A25" s="134"/>
      <c r="B25" s="75" t="s">
        <v>111</v>
      </c>
      <c r="C25" s="70" t="s">
        <v>27</v>
      </c>
      <c r="D25" s="69"/>
      <c r="E25" s="73">
        <v>0</v>
      </c>
      <c r="F25" s="77"/>
      <c r="G25" s="116"/>
    </row>
    <row r="26" spans="1:7" x14ac:dyDescent="0.35">
      <c r="A26" s="76" t="s">
        <v>28</v>
      </c>
      <c r="B26" s="75" t="s">
        <v>29</v>
      </c>
      <c r="C26" s="70">
        <v>40</v>
      </c>
      <c r="D26" s="69"/>
      <c r="E26" s="73">
        <v>0</v>
      </c>
      <c r="F26" s="78"/>
    </row>
    <row r="27" spans="1:7" x14ac:dyDescent="0.35">
      <c r="A27" s="89" t="s">
        <v>30</v>
      </c>
      <c r="B27" s="88" t="s">
        <v>110</v>
      </c>
      <c r="C27" s="70">
        <v>47</v>
      </c>
      <c r="D27" s="69"/>
      <c r="E27" s="73">
        <v>0</v>
      </c>
      <c r="F27" s="78"/>
    </row>
    <row r="28" spans="1:7" x14ac:dyDescent="0.35">
      <c r="A28" s="123" t="s">
        <v>32</v>
      </c>
      <c r="B28" s="124"/>
      <c r="C28" s="65"/>
      <c r="D28" s="64">
        <f>D16+D17+D19+D23+D26+D18+D27</f>
        <v>0</v>
      </c>
      <c r="E28" s="64">
        <f>E16+E17+E19+E23+E26+E18+E27</f>
        <v>10342072</v>
      </c>
      <c r="F28" s="63"/>
    </row>
    <row r="29" spans="1:7" x14ac:dyDescent="0.35">
      <c r="A29" s="67" t="s">
        <v>33</v>
      </c>
      <c r="B29" s="87" t="s">
        <v>34</v>
      </c>
      <c r="C29" s="65"/>
      <c r="D29" s="69"/>
      <c r="E29" s="73"/>
      <c r="F29" s="78"/>
    </row>
    <row r="30" spans="1:7" ht="31.25" customHeight="1" x14ac:dyDescent="0.35">
      <c r="A30" s="76" t="s">
        <v>35</v>
      </c>
      <c r="B30" s="75" t="s">
        <v>109</v>
      </c>
      <c r="C30" s="70">
        <v>31</v>
      </c>
      <c r="D30" s="74"/>
      <c r="E30" s="73">
        <v>20213000</v>
      </c>
      <c r="F30" s="86"/>
    </row>
    <row r="31" spans="1:7" x14ac:dyDescent="0.35">
      <c r="A31" s="76" t="s">
        <v>37</v>
      </c>
      <c r="B31" s="75" t="s">
        <v>38</v>
      </c>
      <c r="C31" s="70">
        <v>32</v>
      </c>
      <c r="D31" s="74"/>
      <c r="E31" s="73">
        <v>0</v>
      </c>
      <c r="F31" s="78"/>
    </row>
    <row r="32" spans="1:7" x14ac:dyDescent="0.35">
      <c r="A32" s="76" t="s">
        <v>39</v>
      </c>
      <c r="B32" s="75" t="s">
        <v>108</v>
      </c>
      <c r="C32" s="70">
        <v>33</v>
      </c>
      <c r="D32" s="74"/>
      <c r="E32" s="73">
        <v>300000</v>
      </c>
      <c r="F32" s="78"/>
    </row>
    <row r="33" spans="1:6" x14ac:dyDescent="0.35">
      <c r="A33" s="85" t="s">
        <v>41</v>
      </c>
      <c r="B33" s="75" t="s">
        <v>107</v>
      </c>
      <c r="C33" s="70">
        <v>34</v>
      </c>
      <c r="D33" s="84">
        <f>D34+D35+D36</f>
        <v>0</v>
      </c>
      <c r="E33" s="84">
        <f>E34+E35+E36</f>
        <v>0</v>
      </c>
      <c r="F33" s="72"/>
    </row>
    <row r="34" spans="1:6" x14ac:dyDescent="0.35">
      <c r="A34" s="83"/>
      <c r="B34" s="79" t="s">
        <v>43</v>
      </c>
      <c r="C34" s="70" t="s">
        <v>44</v>
      </c>
      <c r="D34" s="74"/>
      <c r="E34" s="73">
        <v>0</v>
      </c>
      <c r="F34" s="77"/>
    </row>
    <row r="35" spans="1:6" x14ac:dyDescent="0.35">
      <c r="A35" s="82"/>
      <c r="B35" s="79" t="s">
        <v>106</v>
      </c>
      <c r="C35" s="70" t="s">
        <v>46</v>
      </c>
      <c r="D35" s="74"/>
      <c r="E35" s="73">
        <v>0</v>
      </c>
      <c r="F35" s="78"/>
    </row>
    <row r="36" spans="1:6" x14ac:dyDescent="0.35">
      <c r="A36" s="81"/>
      <c r="B36" s="79" t="s">
        <v>47</v>
      </c>
      <c r="C36" s="70" t="s">
        <v>48</v>
      </c>
      <c r="D36" s="74"/>
      <c r="E36" s="73">
        <v>0</v>
      </c>
      <c r="F36" s="78"/>
    </row>
    <row r="37" spans="1:6" x14ac:dyDescent="0.35">
      <c r="A37" s="80" t="s">
        <v>105</v>
      </c>
      <c r="B37" s="79" t="s">
        <v>50</v>
      </c>
      <c r="C37" s="70">
        <v>37</v>
      </c>
      <c r="D37" s="74"/>
      <c r="E37" s="73">
        <v>0</v>
      </c>
      <c r="F37" s="78"/>
    </row>
    <row r="38" spans="1:6" x14ac:dyDescent="0.35">
      <c r="A38" s="135" t="s">
        <v>51</v>
      </c>
      <c r="B38" s="136"/>
      <c r="C38" s="65"/>
      <c r="D38" s="64">
        <f>D30+D31+D32+D33+D37</f>
        <v>0</v>
      </c>
      <c r="E38" s="64">
        <f>E30+E31+E32+E33+E37</f>
        <v>20513000</v>
      </c>
      <c r="F38" s="63"/>
    </row>
    <row r="39" spans="1:6" x14ac:dyDescent="0.35">
      <c r="A39" s="76" t="s">
        <v>104</v>
      </c>
      <c r="B39" s="75" t="s">
        <v>103</v>
      </c>
      <c r="C39" s="70">
        <v>39</v>
      </c>
      <c r="D39" s="74"/>
      <c r="E39" s="73">
        <v>384696.6</v>
      </c>
      <c r="F39" s="77"/>
    </row>
    <row r="40" spans="1:6" x14ac:dyDescent="0.35">
      <c r="A40" s="76" t="s">
        <v>102</v>
      </c>
      <c r="B40" s="75" t="s">
        <v>101</v>
      </c>
      <c r="C40" s="70">
        <v>42</v>
      </c>
      <c r="D40" s="74"/>
      <c r="E40" s="73">
        <v>0</v>
      </c>
      <c r="F40" s="72"/>
    </row>
    <row r="41" spans="1:6" x14ac:dyDescent="0.35">
      <c r="A41" s="76" t="s">
        <v>100</v>
      </c>
      <c r="B41" s="75" t="s">
        <v>57</v>
      </c>
      <c r="C41" s="70">
        <v>48</v>
      </c>
      <c r="D41" s="74"/>
      <c r="E41" s="73">
        <v>0</v>
      </c>
      <c r="F41" s="72"/>
    </row>
    <row r="42" spans="1:6" ht="21.65" customHeight="1" x14ac:dyDescent="0.35">
      <c r="A42" s="123" t="s">
        <v>99</v>
      </c>
      <c r="B42" s="124"/>
      <c r="C42" s="65"/>
      <c r="D42" s="64">
        <f>SUM(D38:D41)</f>
        <v>0</v>
      </c>
      <c r="E42" s="64">
        <f>SUM(E38:E41)</f>
        <v>20897696.600000001</v>
      </c>
      <c r="F42" s="63"/>
    </row>
    <row r="43" spans="1:6" ht="30" x14ac:dyDescent="0.35">
      <c r="A43" s="71" t="s">
        <v>59</v>
      </c>
      <c r="B43" s="66" t="s">
        <v>60</v>
      </c>
      <c r="C43" s="70">
        <v>46</v>
      </c>
      <c r="D43" s="69"/>
      <c r="E43" s="68">
        <v>0</v>
      </c>
      <c r="F43" s="63"/>
    </row>
    <row r="44" spans="1:6" ht="30" x14ac:dyDescent="0.35">
      <c r="A44" s="67" t="s">
        <v>61</v>
      </c>
      <c r="B44" s="66" t="s">
        <v>98</v>
      </c>
      <c r="C44" s="65">
        <v>50</v>
      </c>
      <c r="D44" s="64">
        <f>D14+D28-D42-D43</f>
        <v>0</v>
      </c>
      <c r="E44" s="64">
        <f>E14+E28-E42-E43</f>
        <v>41139343.399999999</v>
      </c>
      <c r="F44" s="63"/>
    </row>
    <row r="45" spans="1:6" x14ac:dyDescent="0.35">
      <c r="A45" s="62" t="s">
        <v>97</v>
      </c>
      <c r="B45" s="60"/>
      <c r="C45" s="59"/>
      <c r="D45" s="58"/>
      <c r="E45" s="58"/>
      <c r="F45" s="57"/>
    </row>
    <row r="46" spans="1:6" x14ac:dyDescent="0.35">
      <c r="A46" s="61"/>
      <c r="B46" s="60"/>
      <c r="C46" s="59"/>
      <c r="D46" s="58"/>
      <c r="E46" s="58"/>
      <c r="F46" s="57"/>
    </row>
    <row r="47" spans="1:6" x14ac:dyDescent="0.35">
      <c r="A47" s="61"/>
      <c r="B47" s="60"/>
      <c r="C47" s="59"/>
      <c r="D47" s="58"/>
      <c r="E47" s="58"/>
      <c r="F47" s="57"/>
    </row>
    <row r="48" spans="1:6" x14ac:dyDescent="0.35">
      <c r="A48" s="38"/>
      <c r="B48" s="56"/>
      <c r="C48" s="38"/>
      <c r="D48" s="129" t="s">
        <v>96</v>
      </c>
      <c r="E48" s="129"/>
      <c r="F48" s="129"/>
    </row>
    <row r="49" spans="1:6" x14ac:dyDescent="0.35">
      <c r="A49" s="38"/>
      <c r="B49" s="41" t="s">
        <v>95</v>
      </c>
      <c r="C49" s="38"/>
      <c r="D49" s="137" t="s">
        <v>94</v>
      </c>
      <c r="E49" s="137"/>
      <c r="F49" s="137"/>
    </row>
    <row r="50" spans="1:6" x14ac:dyDescent="0.35">
      <c r="A50" s="54"/>
      <c r="B50" s="55" t="s">
        <v>93</v>
      </c>
      <c r="C50" s="54"/>
      <c r="D50" s="127" t="s">
        <v>92</v>
      </c>
      <c r="E50" s="127"/>
      <c r="F50" s="127"/>
    </row>
    <row r="51" spans="1:6" x14ac:dyDescent="0.35">
      <c r="A51" s="53"/>
      <c r="B51" s="52"/>
      <c r="C51" s="44"/>
      <c r="D51" s="37"/>
      <c r="E51" s="51"/>
      <c r="F51" s="50"/>
    </row>
    <row r="52" spans="1:6" x14ac:dyDescent="0.35">
      <c r="A52" s="48"/>
      <c r="B52" s="49"/>
      <c r="C52" s="48"/>
      <c r="D52" s="37"/>
      <c r="E52" s="47"/>
      <c r="F52" s="46"/>
    </row>
    <row r="53" spans="1:6" ht="15" customHeight="1" x14ac:dyDescent="0.35">
      <c r="A53" s="44"/>
      <c r="B53" s="45"/>
      <c r="C53" s="44"/>
      <c r="D53" s="37"/>
      <c r="E53" s="43"/>
      <c r="F53" s="42"/>
    </row>
    <row r="54" spans="1:6" ht="24.75" customHeight="1" x14ac:dyDescent="0.35">
      <c r="A54" s="38"/>
      <c r="B54" s="41"/>
      <c r="C54" s="38"/>
      <c r="D54" s="128"/>
      <c r="E54" s="128"/>
      <c r="F54" s="128"/>
    </row>
    <row r="55" spans="1:6" x14ac:dyDescent="0.35">
      <c r="A55" s="40"/>
      <c r="B55" s="39"/>
      <c r="C55" s="38"/>
      <c r="D55" s="37"/>
      <c r="E55" s="36"/>
      <c r="F55" s="36"/>
    </row>
  </sheetData>
  <mergeCells count="21">
    <mergeCell ref="D49:F49"/>
    <mergeCell ref="D50:F50"/>
    <mergeCell ref="D54:F54"/>
    <mergeCell ref="A22:B22"/>
    <mergeCell ref="A24:A25"/>
    <mergeCell ref="A28:B28"/>
    <mergeCell ref="A38:B38"/>
    <mergeCell ref="A42:B42"/>
    <mergeCell ref="D48:F48"/>
    <mergeCell ref="F12:F13"/>
    <mergeCell ref="D1:F1"/>
    <mergeCell ref="D2:F2"/>
    <mergeCell ref="D3:F3"/>
    <mergeCell ref="A4:F4"/>
    <mergeCell ref="A5:F5"/>
    <mergeCell ref="A6:F6"/>
    <mergeCell ref="A12:A13"/>
    <mergeCell ref="B12:B13"/>
    <mergeCell ref="C12:C13"/>
    <mergeCell ref="D12:D13"/>
    <mergeCell ref="E12:E13"/>
  </mergeCells>
  <pageMargins left="0.7" right="0.67" top="0.75" bottom="0.75" header="0.3" footer="0.3"/>
  <pageSetup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B07 CÓ CÔNG THỨC</vt:lpstr>
      <vt:lpstr>B07 HƯỚNG DẪN CHI TIẾT</vt:lpstr>
      <vt:lpstr>VÍ DỤ MẪU B07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khanh vi</cp:lastModifiedBy>
  <cp:lastPrinted>2024-02-21T01:52:17Z</cp:lastPrinted>
  <dcterms:created xsi:type="dcterms:W3CDTF">2015-06-05T18:17:20Z</dcterms:created>
  <dcterms:modified xsi:type="dcterms:W3CDTF">2024-06-08T12:35:23Z</dcterms:modified>
</cp:coreProperties>
</file>