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I:\My Drive\12. Thi dua khen thuong\Bang cham diem\Bang diem\"/>
    </mc:Choice>
  </mc:AlternateContent>
  <xr:revisionPtr revIDLastSave="0" documentId="13_ncr:1_{587AFFEF-65C2-438C-A69A-E76C17989872}" xr6:coauthVersionLast="47" xr6:coauthVersionMax="47" xr10:uidLastSave="{00000000-0000-0000-0000-000000000000}"/>
  <bookViews>
    <workbookView xWindow="-120" yWindow="-120" windowWidth="29040" windowHeight="15840" xr2:uid="{00000000-000D-0000-FFFF-FFFF00000000}"/>
  </bookViews>
  <sheets>
    <sheet name="Phuong" sheetId="14" r:id="rId1"/>
  </sheets>
  <definedNames>
    <definedName name="_xlnm._FilterDatabase" localSheetId="0" hidden="1">Phuong!$A$8:$M$141</definedName>
    <definedName name="bookmark14" localSheetId="0">Phuong!#REF!</definedName>
    <definedName name="_xlnm.Print_Area" localSheetId="0">Phuong!$A$1:$E$151</definedName>
    <definedName name="_xlnm.Print_Titles" localSheetId="0">Phuong!$8:$8</definedName>
  </definedNames>
  <calcPr calcId="181029" iterateCount="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05" i="14" l="1"/>
  <c r="C109" i="14"/>
  <c r="C33" i="14"/>
  <c r="C34" i="14" l="1"/>
  <c r="C132" i="14" l="1"/>
  <c r="C122" i="14"/>
  <c r="C102" i="14"/>
  <c r="C96" i="14"/>
  <c r="C94" i="14"/>
  <c r="C91" i="14"/>
  <c r="C89" i="14" s="1"/>
  <c r="C25" i="14" l="1"/>
  <c r="C20" i="14"/>
  <c r="C141" i="14"/>
  <c r="C131" i="14"/>
  <c r="C87" i="14"/>
  <c r="C74" i="14"/>
  <c r="C70" i="14"/>
  <c r="C67" i="14"/>
  <c r="C64" i="14"/>
  <c r="C61" i="14"/>
  <c r="C58" i="14"/>
  <c r="C55" i="14"/>
  <c r="C45" i="14"/>
  <c r="C40" i="14" s="1"/>
  <c r="C29" i="14"/>
  <c r="C17" i="14"/>
  <c r="C13" i="14"/>
  <c r="C10" i="14"/>
  <c r="C73" i="14" l="1"/>
  <c r="C143" i="14" l="1"/>
  <c r="C147" i="14" s="1"/>
</calcChain>
</file>

<file path=xl/sharedStrings.xml><?xml version="1.0" encoding="utf-8"?>
<sst xmlns="http://schemas.openxmlformats.org/spreadsheetml/2006/main" count="165" uniqueCount="149">
  <si>
    <t xml:space="preserve"> </t>
  </si>
  <si>
    <t>Nội dung</t>
  </si>
  <si>
    <t>Công tác quản lý đoàn viên</t>
  </si>
  <si>
    <t>Tỷ lệ đoàn viên/ người lao động tham gia công đoàn</t>
  </si>
  <si>
    <t>- Đạt 100%</t>
  </si>
  <si>
    <t>- Dưới 50%</t>
  </si>
  <si>
    <t>- Từ 50 - 99% (cứ giảm 1% thì trừ 0,05 điểm)</t>
  </si>
  <si>
    <t>Công tác nhập liệu thông tin đoàn viên và đề xuất in thẻ trên phần mềm của Tổng LĐLĐ Việt Nam</t>
  </si>
  <si>
    <t>- Từ 50 - 99% (cứ giảm 1% thì trừ 0,03 điểm)</t>
  </si>
  <si>
    <t>- Từ 50 - 99% (cứ giảm 1% thì trừ 0,02 điểm)</t>
  </si>
  <si>
    <t>Kịp thời kiện toàn nhân sự BCH, UBKT khi biến động</t>
  </si>
  <si>
    <t>- Có gửi danh sách đoàn viên công đoàn ưu tú đúng thời gian quy định</t>
  </si>
  <si>
    <t>Công tác xây dựng Đảng</t>
  </si>
  <si>
    <t>- Giới thiệu phát triển Đảng từ nguồn đoàn viên công đoàn ưu tú giới thiệu</t>
  </si>
  <si>
    <t>- Buổi tập huấn có Chủ tịch CĐCS tham dự</t>
  </si>
  <si>
    <t>- Chương trình công tác/ kế hoạch hoạt động</t>
  </si>
  <si>
    <t>Gửi link chương trình công tác/ kế hoạch hoạt động năm bản có đóng dấu</t>
  </si>
  <si>
    <t>- Dự trù kinh phí hoạt động</t>
  </si>
  <si>
    <t>Công tác tham gia tập huấn nội dung công tác tổ chức</t>
  </si>
  <si>
    <t xml:space="preserve">- Có cử cán bộ tham dự </t>
  </si>
  <si>
    <t>Chế độ thông tin báo cáo</t>
  </si>
  <si>
    <t>- Báo cáo số liệu tổ chức trên link đủ 04 kỳ và đúng thời gian quy định</t>
  </si>
  <si>
    <t>- Các báo cáo đột suất theo yêu cầu của LĐLĐ thành phố</t>
  </si>
  <si>
    <t>Công tác tuyên dương</t>
  </si>
  <si>
    <t>- Có gửi hồ sơ đề xuất tuyên dương người cán bộ công đoàn của chúng tôi cấp cơ sở đúng đối tượng và số lượng quy định</t>
  </si>
  <si>
    <t>- Có cán bộ công đoàn được xét tuyên dương người cán bộ công đoàn của chúng tôi cấp trên trực tiếp cơ sở (cấp LĐLĐ thành phố Thủ Đức)</t>
  </si>
  <si>
    <t>Stt</t>
  </si>
  <si>
    <t>1,5 - 2.97</t>
  </si>
  <si>
    <t>Tham gia hội thi cán bộ công đoàn cơ sở giỏi năm 2022</t>
  </si>
  <si>
    <t>- Có cử cán bộ tham gia</t>
  </si>
  <si>
    <t>- Đạt giải trong hội thi</t>
  </si>
  <si>
    <t>+ Công tác nhập liệu trên phần mềm</t>
  </si>
  <si>
    <t>+ Đề xuất in thẻ trên phần mềm</t>
  </si>
  <si>
    <t>Thực hiện báo cáo Tài chính đầy đủ, kịp thời, đúng mẫu biểu, nội dung theo hường dẫn:</t>
  </si>
  <si>
    <t>CĐCS
chấm</t>
  </si>
  <si>
    <t>CÔNG TÁC TỔ CHỨC</t>
  </si>
  <si>
    <t>CÔNG TÁC TÀI CHÍNH</t>
  </si>
  <si>
    <t>a</t>
  </si>
  <si>
    <t>b</t>
  </si>
  <si>
    <t>c</t>
  </si>
  <si>
    <t>- Dự toán tài chính Công đoàn và Quy chế chi tiêu nội bộ quỹ công đoàn năm 2022</t>
  </si>
  <si>
    <t>- Báo cáo Quyết toán tài chính công đoàn 06 tháng/lần  
(gồm mẫu B07-TLĐ, Sổ thu chi quỹ CĐCS mẫu S84, Biên bản kiểm quỹ Tiền mặt, bảng photo sao kê biến động tài khoản Ngân hàng.)</t>
  </si>
  <si>
    <t>Tuyên truyền, vận động đoàn viên và người lao động thực hiện đường lối, chủ trương của Đảng, chính sách, pháp luật của Nhà nước và nhiệm vụ của tổ chức Công đoàn; tích cực học tập, rèn luyện nâng cao trình độ chính trị, văn hóa, pháp luật, khoa học kỹ thuật, chuyên môn, nghiệp vụ (có nội dung cụ thể).</t>
  </si>
  <si>
    <t>Tuyên truyền, vận động thực hiện đường lối, chủ trương của Đảng, chính sách, pháp luật của Nhà nước</t>
  </si>
  <si>
    <t>Công tác định hướng thông tin chính trị qua kênh thông tin của tổ chức Công đoàn</t>
  </si>
  <si>
    <t>- Trang bị, triển khai nội dung trong Sổ tay Công đoàn đảm bảo định kỳ đúng thời gian quy định</t>
  </si>
  <si>
    <t>- Phát động tham gia viết bài đăng Sổ tay công đoàn và gửi bài về công đoàn cấp trên (ít nhất 04 bài/năm)</t>
  </si>
  <si>
    <t>Tổ chức và tham gia hoạt động phong trào do Công đoàn cấp trên tổ chức</t>
  </si>
  <si>
    <t>- Tổ chức chương trình "Giờ thứ 9" tại cơ sở</t>
  </si>
  <si>
    <t>Không có đoàn viên vi phạm kỷ luật lao động; không có đoàn viên vi phạm pháp luật, quy định của Nhà nước bị phát hiện, xử lý.</t>
  </si>
  <si>
    <t>Vận động đoàn viên, người lao động đoàn kết, giúp đỡ nhau trong công việc và đời sống; tích cực tham gia hoạt động xã hội, nhân đạo, từ thiện; xây dựng cơ quan đơn vị đạt chuẩn về văn hóa.</t>
  </si>
  <si>
    <t>- Có đăng ký tham gia mô hình "Cơ quan, đơn vị đạt chuẩn văn hóa"</t>
  </si>
  <si>
    <t>Tổ chức vận động đoàn viên, người lao động trong cơ quan, đơn vị tích cực thực hiện thi đua yêu nước; thực hiện nghĩa vụ của cán bộ, công chức, viên chức, người lao động tham gia quản lý cơ quan, đơn vị, cải tiến lề lối làm việc và thủ tục hành chính nhằm nâng cao chất lượng, hiệu quả công tác (có nội dung và kết quả cụ thể).</t>
  </si>
  <si>
    <t>- Tham gia đảm bảo các lớp bồi dưỡng lý luận chính trị, chuyên môn nghiệp vụ, hội nghị triển khai Nghị quyết, Chỉ thị do Công đoàn cấp trên tổ chức</t>
  </si>
  <si>
    <t>- Triển khai thực hiện Chỉ thị 05/CT-TW về học tập và làm theo tư tưởng, đạo đức phong cách Hồ Chí Minh gắn với việc cải tiến lề lối làm việc và thủ tục hành chính nhằm nâng cao chất lượng, hiệu quả công tác</t>
  </si>
  <si>
    <t>Thực hiện chế độ báo cáo định kỳ, đột xuất theo yêu cầu</t>
  </si>
  <si>
    <t>CÔNG TÁC TUYÊN GIÁO</t>
  </si>
  <si>
    <t>III</t>
  </si>
  <si>
    <t>II</t>
  </si>
  <si>
    <t>- Tỷ lệ đoàn viên/người lao động đạt 100%</t>
  </si>
  <si>
    <t>- Công tác nhập liệu trên phần mềm đạt 100%</t>
  </si>
  <si>
    <t>- Đề xuất in thẻ trên phần mềm đạt 100%</t>
  </si>
  <si>
    <t>1.2</t>
  </si>
  <si>
    <t>1.1</t>
  </si>
  <si>
    <t>TỔNG ĐIỂM</t>
  </si>
  <si>
    <t>Thuyết minh</t>
  </si>
  <si>
    <t>Điểm
chuẩn</t>
  </si>
  <si>
    <t>* Điểm trừ</t>
  </si>
  <si>
    <t>- Có đoàn viên vi phạm pháp luật bị xử lý</t>
  </si>
  <si>
    <t xml:space="preserve">- Triển khai thực hiện Chỉ thị 05/CT-TW </t>
  </si>
  <si>
    <r>
      <t xml:space="preserve">Hoàn thành chỉ tiêu Thu kinh phí công đoàn theo đúng quy định, đảm bảo thời gian:
</t>
    </r>
    <r>
      <rPr>
        <sz val="12"/>
        <color theme="1" tint="4.9989318521683403E-2"/>
        <rFont val="Times New Roman"/>
        <family val="1"/>
      </rPr>
      <t>- Thu Kinh phí bằng 2% quỹ tiền lương đóng BHXH;
- Vận động đơn vị đóng KPCĐ qua tài khoản Công đoàn việt Nam (áp dụng đối với khối SXKD)
- Đóng Kinh phí đúng thời gian quy định.</t>
    </r>
  </si>
  <si>
    <r>
      <rPr>
        <b/>
        <sz val="12"/>
        <color theme="1" tint="4.9989318521683403E-2"/>
        <rFont val="Times New Roman"/>
        <family val="1"/>
      </rPr>
      <t xml:space="preserve">Quản lý và sử dụng quỹ công đoàn đúng quy định :
</t>
    </r>
    <r>
      <rPr>
        <sz val="12"/>
        <color theme="1" tint="4.9989318521683403E-2"/>
        <rFont val="Times New Roman"/>
        <family val="1"/>
      </rPr>
      <t xml:space="preserve">- Mở tài khoản ngân hàng quản lý để nhận kinh phí cấp tại Vietinbank </t>
    </r>
    <r>
      <rPr>
        <b/>
        <sz val="12"/>
        <color theme="1" tint="4.9989318521683403E-2"/>
        <rFont val="Times New Roman"/>
        <family val="1"/>
      </rPr>
      <t xml:space="preserve">
- </t>
    </r>
    <r>
      <rPr>
        <sz val="12"/>
        <color theme="1" tint="4.9989318521683403E-2"/>
        <rFont val="Times New Roman"/>
        <family val="1"/>
      </rPr>
      <t xml:space="preserve">Hồ sơ chứng từ kế toán chi đảm bảo theo quy định, không có sai phạm tài chính, có xác nhận của UBKT đồng cấp.
- Có sử dụng phần mềm kế toán CĐCS. </t>
    </r>
  </si>
  <si>
    <r>
      <rPr>
        <b/>
        <sz val="12"/>
        <color theme="1" tint="4.9989318521683403E-2"/>
        <rFont val="Times New Roman"/>
        <family val="1"/>
      </rPr>
      <t xml:space="preserve">Chấp hành chỉ đạo của công đoàn cấp trên trong hoạt động tài chính:
</t>
    </r>
    <r>
      <rPr>
        <sz val="12"/>
        <color theme="1" tint="4.9989318521683403E-2"/>
        <rFont val="Times New Roman"/>
        <family val="1"/>
      </rPr>
      <t>- Triển khai và lưu trữ văn bản về tài chính công đoàn theo đúng chỉ đạo của cấp trên.
- Tham gia đầy đủ các đợt tập huấn, sinh hoạt chuyên đề về tài chính do Liên đoàn Lao động Thành phố tổ chức.</t>
    </r>
  </si>
  <si>
    <r>
      <t xml:space="preserve">- Thiếu báo cáo, bảng điểm công tác xây dựng "Cơ quan, đơn vị đạt chuẩn văn hóa" </t>
    </r>
    <r>
      <rPr>
        <b/>
        <sz val="12"/>
        <color theme="1" tint="4.9989318521683403E-2"/>
        <rFont val="Times New Roman"/>
        <family val="1"/>
      </rPr>
      <t>(tính trên mỗi nội dung)</t>
    </r>
  </si>
  <si>
    <r>
      <t xml:space="preserve">- Không tham gia các lớp bồi dưỡng lý luận chính trị, chuyên môn nghiệp vụ, hội nghị triển khai Nghị quyết, Chỉ thị </t>
    </r>
    <r>
      <rPr>
        <b/>
        <sz val="12"/>
        <color theme="1" tint="4.9989318521683403E-2"/>
        <rFont val="Times New Roman"/>
        <family val="1"/>
      </rPr>
      <t>(tính trên mỗi chuyên đề)</t>
    </r>
  </si>
  <si>
    <r>
      <t>- Thiếu báo cáo chuyên đề khi yêu cầu</t>
    </r>
    <r>
      <rPr>
        <b/>
        <sz val="12"/>
        <color theme="1" tint="4.9989318521683403E-2"/>
        <rFont val="Times New Roman"/>
        <family val="1"/>
      </rPr>
      <t xml:space="preserve"> (tính trên mỗi chuyên đề)</t>
    </r>
  </si>
  <si>
    <r>
      <rPr>
        <b/>
        <sz val="12"/>
        <color theme="1" tint="4.9989318521683403E-2"/>
        <rFont val="Times New Roman"/>
        <family val="1"/>
      </rPr>
      <t xml:space="preserve"> Hoàn thành chỉ tiêu thu đoàn phí theo dự toán năm 2022</t>
    </r>
    <r>
      <rPr>
        <sz val="12"/>
        <color theme="1" tint="4.9989318521683403E-2"/>
        <rFont val="Times New Roman"/>
        <family val="1"/>
      </rPr>
      <t xml:space="preserve">
 - Thu đoàn phí đúng quy định Điều lệ Công đoàn Việt Nam;
 - Nộp 40% đoàn phí đầy đủ, kịp thời về Công đoàn cấp trên trực tiếp cơ sở</t>
    </r>
  </si>
  <si>
    <t>CÔNG TÁC NỮ CÔNG</t>
  </si>
  <si>
    <t>V</t>
  </si>
  <si>
    <t>CÔNG TÁC ỦY BAN KIỂM TRA</t>
  </si>
  <si>
    <t>VI</t>
  </si>
  <si>
    <t>Định kỳ nộp báo cáo về UBKT LĐLĐ thành phố Thủ Đức</t>
  </si>
  <si>
    <t>Xây dựng chương trình hoạt động của UBKT hoặc Chương trình công tác năm có phần hoạt động công tác UBKT trong năm, kế hoạch kiểm tra CĐCS theo nhiệm kỳ và theo năm; Có sổ họp UBKT định kỳ, có ban hành quy chế hoạt động của UBKT</t>
  </si>
  <si>
    <t>I</t>
  </si>
  <si>
    <t>CHÍNH SÁCH - PHÁP LUẬT</t>
  </si>
  <si>
    <t>Thực hiện quy chế dân chủ cơ sở</t>
  </si>
  <si>
    <t>Bảo vệ quyền, lợi ích hợp pháp, chính đáng cho đoàn viên, người lao động</t>
  </si>
  <si>
    <t>- Có mô hình mới trong việc tiếp thu ý kiến, giải quyết đột xuất các vấn đề quan tâm, bức xúc của đoàn viên, người lao động.</t>
  </si>
  <si>
    <t>Phát động trong đoàn viên, người lao động tham gia các phong trào thi đua yêu nước</t>
  </si>
  <si>
    <t>- Có ít nhất 1 mô hình đổi mới quy trình làm việc, đẩy mạnh ứng dụng khoa học, công nghệ, thực hành tiết kiệm, chống lãng phí, cải cách hành chính được áp dụng thực hiện nâng cao hiệu quả công tác chuyên môn tại đơn vị.</t>
  </si>
  <si>
    <t>Công tác thi đua khen thưởng</t>
  </si>
  <si>
    <t>- Tham gia đảm bảo các hoạt động do Công đoàn cấp trên phát động, triển khai: hội họp, tập huấn, hội thi,….</t>
  </si>
  <si>
    <t>- Thực hiện báo cáo chuyên đề, hồ sơ khen thưởng đúng hạn về Công đoàn cấp trên.</t>
  </si>
  <si>
    <t>- Ban Thanh tra nhân dân đảm bảo nhân sự được củng cố, phát huy trách nhiệm; phản ánh kịp thời các nội dung thiếu sót trong nghị quyết Hội nghị CBCC-VC-NLĐ được thông qua; Có sổ sinh hoạt định kỳ, biên bản kiểm tra, giám sát.</t>
  </si>
  <si>
    <t>- Phối hợp Thủ trưởng cơ quan, đơn vị tổ chức Hội nghị CBCC-VC-NLĐ đúng hạn; Có báo cáo và gửi hồ sơ sau Hội nghị đúng hạn.</t>
  </si>
  <si>
    <t>- Có Ban Chấp hành công đoàn có tham gia các hội đồng xét và giải quyết các quyền lợi của đoàn viên và người lao động đảm bảo đúng tiến độ và có chất lượng (Hội đồng thi đua khen thưởng, Hội đồng kỷ luật, Hội đồng sáng kiến…).</t>
  </si>
  <si>
    <t>- Tham gia giải quyết kịp thời các ý kiến, nguyện vọng chính đáng của cán bộ, công chức, người lao động. Không có đơn thư khiếu nại vượt cấp.</t>
  </si>
  <si>
    <t>2,5 - 4,95</t>
  </si>
  <si>
    <t>1 - 1,98</t>
  </si>
  <si>
    <t>- Công khai dự toán, quyết toán tài chính năm của CĐCS tại Hội nghị Ban Chấp hành, quỹ Xã hội tại Hội nghị công đoàn của đơn vị.</t>
  </si>
  <si>
    <t>* Điểm thưởng</t>
  </si>
  <si>
    <t>- Thực hiện vượt chỉ tiêu chương trình "1 triệu sáng kiến" giai đoạn 1</t>
  </si>
  <si>
    <t>- Có đạt giải "Sáng tạo khoa học kỹ thuật", "Bằng Lao động sáng tạo";…</t>
  </si>
  <si>
    <t>- Thực hiện phong trào nuôi heo đất</t>
  </si>
  <si>
    <t>- Thực hiện chương trình học bỗng Nguyễn Đức Cảnh</t>
  </si>
  <si>
    <t>- Điểm do các bộ phận chuyên đề công đoàn cấp trên</t>
  </si>
  <si>
    <t>- Điểm do Thường trực LĐLĐ thành phố Thủ Đức chấm</t>
  </si>
  <si>
    <t>- Tổng cộng điểm các tiêu chí do đơn vị tự chấm</t>
  </si>
  <si>
    <t>- Điểm do Cụm Trưởng chấm (xét cho đơn vị xuất sắc Cụm)</t>
  </si>
  <si>
    <t>Tổng cộng</t>
  </si>
  <si>
    <r>
      <t xml:space="preserve">- Có phát động đoàn viên, người lao động tham gia chương trình "01 triệu sáng kiến" đạt ít nhất </t>
    </r>
    <r>
      <rPr>
        <b/>
        <sz val="12"/>
        <color theme="1" tint="4.9989318521683403E-2"/>
        <rFont val="Times New Roman"/>
        <family val="1"/>
        <scheme val="major"/>
      </rPr>
      <t xml:space="preserve">70% </t>
    </r>
    <r>
      <rPr>
        <sz val="12"/>
        <color theme="1" tint="4.9989318521683403E-2"/>
        <rFont val="Times New Roman"/>
        <family val="1"/>
        <scheme val="major"/>
      </rPr>
      <t>chỉ tiêu phân bổ</t>
    </r>
  </si>
  <si>
    <r>
      <rPr>
        <b/>
        <sz val="12"/>
        <color theme="1" tint="4.9989318521683403E-2"/>
        <rFont val="Times New Roman"/>
        <family val="1"/>
      </rPr>
      <t>Phong trào thi đua “Giỏi việc nước, đảm việc nhà”</t>
    </r>
    <r>
      <rPr>
        <sz val="12"/>
        <color theme="1" tint="4.9989318521683403E-2"/>
        <rFont val="Times New Roman"/>
        <family val="1"/>
      </rPr>
      <t xml:space="preserve">
- Tổ chức sơ kết phong trào thi đua</t>
    </r>
    <r>
      <rPr>
        <i/>
        <sz val="12"/>
        <color theme="1" tint="4.9989318521683403E-2"/>
        <rFont val="Times New Roman"/>
        <family val="1"/>
      </rPr>
      <t xml:space="preserve"> “Giỏi việc nước, đảm việc nhà” </t>
    </r>
    <r>
      <rPr>
        <sz val="12"/>
        <color theme="1" tint="4.9989318521683403E-2"/>
        <rFont val="Times New Roman"/>
        <family val="1"/>
      </rPr>
      <t>năm 2020 và phát động thi đua năm 2022.
- 100% nữ cán bộ, công chức, viên chức người lao động tại đơn vị đăng ký thực hiện phong trào thi đua “Giỏi việc nước, đảm việc nhà”</t>
    </r>
    <r>
      <rPr>
        <i/>
        <sz val="12"/>
        <color theme="1" tint="4.9989318521683403E-2"/>
        <rFont val="Times New Roman"/>
        <family val="1"/>
      </rPr>
      <t>(có gửi bản đăng ký thi đua)</t>
    </r>
    <r>
      <rPr>
        <sz val="12"/>
        <color theme="1" tint="4.9989318521683403E-2"/>
        <rFont val="Times New Roman"/>
        <family val="1"/>
      </rPr>
      <t xml:space="preserve">. Cuối năm bình xét đạt từ 95% trở lên </t>
    </r>
    <r>
      <rPr>
        <i/>
        <sz val="12"/>
        <color theme="1" tint="4.9989318521683403E-2"/>
        <rFont val="Times New Roman"/>
        <family val="1"/>
      </rPr>
      <t xml:space="preserve">(có danh sách kèm theo). </t>
    </r>
  </si>
  <si>
    <r>
      <rPr>
        <b/>
        <sz val="12"/>
        <color theme="1" tint="4.9989318521683403E-2"/>
        <rFont val="Times New Roman"/>
        <family val="1"/>
      </rPr>
      <t>Tổ chức chăm lo cho con CNVC-LĐ</t>
    </r>
    <r>
      <rPr>
        <sz val="12"/>
        <color theme="1" tint="4.9989318521683403E-2"/>
        <rFont val="Times New Roman"/>
        <family val="1"/>
      </rPr>
      <t xml:space="preserve">
- Tiếp tục triển khai và thực hiện chương trình học bổng Nguyễn Đức Cảnh tại đơn vị, có thực hiện thông qua phong trào “Nuôi heo đất” hoặc các hình thức khác phù hợp tại đơn vị; có hỗ trợ kinh phí cho quỹ học bổng Nguyễn Đức Cảnh về LĐLĐ TP. Thủ Đức từ nguồn nuôi heo đất hoặc các nguồn kinh phí vận động khác.
- Tổ chức các hoạt động chăm lo nhân ngày Quốc tế Thiếu nhi 01/6, Tháng hành động vì Trẻ em, Trung thu, Trại hè Thanh Đa,… 
- Chăm lo cho con đoàn viên, người lao động mồ côi do dịch bệnh covid-19; hoặc có quan tâm đến đoàn viên, người lao động nữ bị nhiễm covid-19 nằm viện, có hoàn cảnh khó khăn.
</t>
    </r>
    <r>
      <rPr>
        <i/>
        <sz val="12"/>
        <color theme="1" tint="4.9989318521683403E-2"/>
        <rFont val="Times New Roman"/>
        <family val="1"/>
      </rPr>
      <t>- Tổ chức đầy đủ các hoạt động trong năm được trọn điểm.</t>
    </r>
  </si>
  <si>
    <r>
      <t xml:space="preserve">Kiện toàn kịp thời Ban nữ công quần chúng (nếu có thay đổi); có thành lập Ban nữ công quần chúng (đối với CĐCS có từ 10 nữ đoàn viên) hoặc phân công UV. BCH phụ trách công tác nữ công (đối với CĐCS có dưới 10 nữ đoàn viên) </t>
    </r>
    <r>
      <rPr>
        <i/>
        <sz val="12"/>
        <color theme="1" tint="4.9989318521683403E-2"/>
        <rFont val="Times New Roman"/>
        <family val="1"/>
      </rPr>
      <t>(có gửi Quyết định thành lập về Ban nữ công LĐLĐ TP. Thủ Đức).</t>
    </r>
  </si>
  <si>
    <r>
      <rPr>
        <b/>
        <sz val="12"/>
        <color theme="1" tint="4.9989318521683403E-2"/>
        <rFont val="Times New Roman"/>
        <family val="1"/>
      </rPr>
      <t>Công tác nâng cao, bồi dưỡng nghiệp vụ</t>
    </r>
    <r>
      <rPr>
        <sz val="12"/>
        <color theme="1" tint="4.9989318521683403E-2"/>
        <rFont val="Times New Roman"/>
        <family val="1"/>
      </rPr>
      <t xml:space="preserve">
100% cán bộ nữ công Công đoàn cơ sở và 80% cán bộ chủ chốt công đoàn cơ sở tham gia dự các lớp bồi dưỡng, tập huấn về nghiệp vụ công tác nữ công công đoàn, bình đẳng giới, chính sách pháp luật, các chính sách cho lao động nữ trong Bộ Luật lao động… do LĐLĐ TP. Thủ Đức tổ chức.</t>
    </r>
  </si>
  <si>
    <r>
      <rPr>
        <b/>
        <sz val="12"/>
        <color theme="1" tint="4.9989318521683403E-2"/>
        <rFont val="Times New Roman"/>
        <family val="1"/>
      </rPr>
      <t>Công tác phối hợp và các nội dung khác</t>
    </r>
    <r>
      <rPr>
        <sz val="12"/>
        <color theme="1" tint="4.9989318521683403E-2"/>
        <rFont val="Times New Roman"/>
        <family val="1"/>
      </rPr>
      <t xml:space="preserve">
- Tham gia kiểm tra, giám sát tại đơn vị về thực hiện các chế độ chính sách đối với lao động nữ.
- Phát động và thực hiện phong trào tập thể dục giữa giờ; báo cáo phong trào tập thể dục “Khỏe để lao động sản xuất” và tham gia “Trồng cây xanh”</t>
    </r>
    <r>
      <rPr>
        <i/>
        <sz val="12"/>
        <color theme="1" tint="4.9989318521683403E-2"/>
        <rFont val="Times New Roman"/>
        <family val="1"/>
      </rPr>
      <t xml:space="preserve"> (có gửi báo cáo về Ban nữ công LĐLĐ TP. Thủ Đức).</t>
    </r>
    <r>
      <rPr>
        <sz val="12"/>
        <color theme="1" tint="4.9989318521683403E-2"/>
        <rFont val="Times New Roman"/>
        <family val="1"/>
      </rPr>
      <t xml:space="preserve">
- Tổ chức tại đơn vị và vận động CNVC-LĐ tham gia các hoạt động do LĐLĐ quận tổ chức như: hội thi, hội nghị, kỷ niệm các ngày Quốc tế Phụ nữ 8/3, ngày Quốc tế Hạnh phúc 20/3, ngày Gia đình Việt Nam 28/6, Trung thu 15/8 (ÂL), ngày Phụ nữ Việt Nam 20/10,… 
- Xây dựng và triển khai kế hoạch, chương trình công tác năm, chuyên đề nữ công </t>
    </r>
    <r>
      <rPr>
        <i/>
        <sz val="12"/>
        <color theme="1" tint="4.9989318521683403E-2"/>
        <rFont val="Times New Roman"/>
        <family val="1"/>
      </rPr>
      <t>(hoặc trong chương trình công tác năm có triển khai mục công tác nữ công)</t>
    </r>
    <r>
      <rPr>
        <sz val="12"/>
        <color theme="1" tint="4.9989318521683403E-2"/>
        <rFont val="Times New Roman"/>
        <family val="1"/>
      </rPr>
      <t xml:space="preserve"> thông tin báo cáo đầy đủ, đúng thời gian theo yêu cầu </t>
    </r>
    <r>
      <rPr>
        <i/>
        <sz val="12"/>
        <color theme="1" tint="4.9989318521683403E-2"/>
        <rFont val="Times New Roman"/>
        <family val="1"/>
      </rPr>
      <t>(có gửi về Bộ phận nữ công LĐLĐ TP. Thủ Đức).</t>
    </r>
    <r>
      <rPr>
        <sz val="12"/>
        <color theme="1" tint="4.9989318521683403E-2"/>
        <rFont val="Times New Roman"/>
        <family val="1"/>
      </rPr>
      <t xml:space="preserve">
- Tổ chức các hoạt động thiết thực chăm lo đời sống vật chất, tinh thần đối với nữ đoàn viên công đoàn có hoàn cảnh khó khăn, ốm đau, bệnh tật, bị tai nạn lao động,…</t>
    </r>
    <r>
      <rPr>
        <i/>
        <sz val="12"/>
        <color theme="1" tint="4.9989318521683403E-2"/>
        <rFont val="Times New Roman"/>
        <family val="1"/>
      </rPr>
      <t xml:space="preserve"> và con đoàn viên công đoàn mồ côi cha hoặc mẹ, đặc biệt là mồ côi do covid-19, </t>
    </r>
    <r>
      <rPr>
        <sz val="12"/>
        <color theme="1" tint="4.9989318521683403E-2"/>
        <rFont val="Times New Roman"/>
        <family val="1"/>
      </rPr>
      <t xml:space="preserve">hoàn cảnh khó khăn, bị bệnh hiểm nghèo, khuyết tật,…
- Tham gia các hoạt động do bộ phận nữ công tổ chức hoặc phối hợp tổ chức </t>
    </r>
    <r>
      <rPr>
        <i/>
        <sz val="12"/>
        <color theme="1" tint="4.9989318521683403E-2"/>
        <rFont val="Times New Roman"/>
        <family val="1"/>
      </rPr>
      <t>(có triển khai đến CĐCS)</t>
    </r>
    <r>
      <rPr>
        <sz val="12"/>
        <color theme="1" tint="4.9989318521683403E-2"/>
        <rFont val="Times New Roman"/>
        <family val="1"/>
      </rPr>
      <t xml:space="preserve">
- Đặc biệt có trao học bổng Nguyễn Đức Cảnh cho đoàn viên, người lao động </t>
    </r>
    <r>
      <rPr>
        <i/>
        <sz val="12"/>
        <color theme="1" tint="4.9989318521683403E-2"/>
        <rFont val="Times New Roman"/>
        <family val="1"/>
      </rPr>
      <t>(Ban Thường vụ Liên đoàn Lao động thành phố Thủ Đức sẽ xem xét điểm thưởng)</t>
    </r>
  </si>
  <si>
    <r>
      <t xml:space="preserve">Đảm bảo công tác tự kiểm tra Điều lệ và Tài chính công đoàn tại đơn vị </t>
    </r>
    <r>
      <rPr>
        <i/>
        <sz val="12"/>
        <color theme="1" tint="4.9989318521683403E-2"/>
        <rFont val="Times New Roman"/>
        <family val="1"/>
      </rPr>
      <t>(có biên bản kiểm tra gửi về Liên đoàn Lao động TP Thủ Đức);</t>
    </r>
    <r>
      <rPr>
        <sz val="12"/>
        <color theme="1" tint="4.9989318521683403E-2"/>
        <rFont val="Times New Roman"/>
        <family val="1"/>
      </rPr>
      <t xml:space="preserve"> Lưu trữ và cung cấp kịp thời các tài liệu liên quan đến hoạt động UBKT.</t>
    </r>
  </si>
  <si>
    <r>
      <t xml:space="preserve">Không để xảy ra đơn thư, khiếu nại, tố cáo, kiến nghị, phản ảnh vượt cấp liên quan đến </t>
    </r>
    <r>
      <rPr>
        <i/>
        <sz val="12"/>
        <color theme="1" tint="4.9989318521683403E-2"/>
        <rFont val="Times New Roman"/>
        <family val="1"/>
      </rPr>
      <t xml:space="preserve">cán bộ công đoàn hoặc BCH tại đơn vị. </t>
    </r>
  </si>
  <si>
    <r>
      <t>Tham gia hội họp, các hoạt động do UBKT LĐLĐ thành phố Thủ Đức tổ chức</t>
    </r>
    <r>
      <rPr>
        <i/>
        <sz val="12"/>
        <color theme="1" tint="4.9989318521683403E-2"/>
        <rFont val="Times New Roman"/>
        <family val="1"/>
      </rPr>
      <t xml:space="preserve"> (Tham gia tập huấn, tổ chức tiếp đoàn kiểm tra (nếu có), khắc phục được những hạn chế đã chỉ ra ở kỳ kiểm tra trước)</t>
    </r>
  </si>
  <si>
    <t xml:space="preserve">HƯỚNG DẪN TIÊU CHÍ CHẤM ĐIỂM THI ĐUA </t>
  </si>
  <si>
    <t>- Có hồ sơ xét đạt "Lao động giỏi - Lao động sáng tạo" cấp Thành phố HCM</t>
  </si>
  <si>
    <r>
      <t>- Đẩy mạnh tuyên truyền, triển khai và thực hiện có hiệu quả chương trình "Phúc lợi cho đoàn viên" tại cơ sở thông qua việc mua hàng với đơn vị liên kết với giá ưu đãi (</t>
    </r>
    <r>
      <rPr>
        <i/>
        <sz val="13"/>
        <color theme="1" tint="4.9989318521683403E-2"/>
        <rFont val="Times New Roman"/>
        <family val="1"/>
      </rPr>
      <t>cung cấp số liệu, hình ảnh tổ chức, báo cáo về thành phố, ….</t>
    </r>
    <r>
      <rPr>
        <sz val="13"/>
        <color theme="1" tint="4.9989318521683403E-2"/>
        <rFont val="Times New Roman"/>
        <family val="1"/>
      </rPr>
      <t>)</t>
    </r>
  </si>
  <si>
    <t>- Tham gia hội thi bàn tay vàng do LĐLĐ thành phố Thủ Đức triển khai</t>
  </si>
  <si>
    <r>
      <t xml:space="preserve">- Vận động CNVC-LĐ có nhiều sáng kiến trong công tác, lao động tham gia một trong các nội dung sau: </t>
    </r>
    <r>
      <rPr>
        <i/>
        <sz val="13"/>
        <color theme="1" tint="4.9989318521683403E-2"/>
        <rFont val="Times New Roman"/>
        <family val="1"/>
      </rPr>
      <t>hội thi “Sáng tạo khoa học kỹ thuật”; Bằng Lao động sáng tạo….</t>
    </r>
    <r>
      <rPr>
        <sz val="13"/>
        <color theme="1" tint="4.9989318521683403E-2"/>
        <rFont val="Times New Roman"/>
        <family val="1"/>
      </rPr>
      <t xml:space="preserve">góp phần nâng cao hoạt động cải cách hành chính, nâng cao tỷ lệ hài lòng của người dân, đáp ứng được yêu cầu phát triển thành phố sáng tạo, thông minh về công nghệ </t>
    </r>
    <r>
      <rPr>
        <i/>
        <sz val="13"/>
        <color theme="1" tint="4.9989318521683403E-2"/>
        <rFont val="Times New Roman"/>
        <family val="1"/>
      </rPr>
      <t xml:space="preserve"> (có danh sách, số liệu, báo cáo kết quả )</t>
    </r>
  </si>
  <si>
    <t>Công tác chăm lo đời sống vật chất, tinh thần cho đoàn viên và CNVC-LĐ</t>
  </si>
  <si>
    <r>
      <t>- Kịp thời thăm hỏi, chăm lo, hỗ trợ cho đoàn viên, CNVC-LĐ có hoàn cảnh khó khăn, bị bệnh nan y, hiểm nghèo, bị thiên tai, hỏa hoạn,...(</t>
    </r>
    <r>
      <rPr>
        <i/>
        <sz val="13"/>
        <color theme="1" tint="4.9989318521683403E-2"/>
        <rFont val="Times New Roman"/>
        <family val="1"/>
      </rPr>
      <t>cung cấp số liệu, hình ảnh tổ chức, báo cáo về thành phố,….</t>
    </r>
    <r>
      <rPr>
        <sz val="13"/>
        <color theme="1" tint="4.9989318521683403E-2"/>
        <rFont val="Times New Roman"/>
        <family val="1"/>
      </rPr>
      <t>)</t>
    </r>
  </si>
  <si>
    <t>- Phát huy tốt trách nhiệm của thành viên trong Cụm thi đua, tham gia đảm bảo các hoạt động do Cụm thi đua phát động.
- Các Thành viên trong Cụm thi đua hoàn thành các nội dung chuẩn bị cho họp triển khai, sơ kết, tổng kết công tác thi đua của Cụm thi đua (Bảng điểm, báo cáo năm, báo cáo đổi mới - sáng tạo,…) và gửi về cho Trưởng Cụm đúng thời gian quy định của Cụm thi đua</t>
  </si>
  <si>
    <t>- Tham gia vượt chỉ tiêu hội thi bàn tay vàng do LĐLĐ thành phố Thủ Đức triển khai</t>
  </si>
  <si>
    <t>Công tác phối hợp chính quyền</t>
  </si>
  <si>
    <t>- Thực hiện rà soát, vận động doanh nghiệp trên địa bàn thực hiện Quy chế dân chủ cơ sở: Hội nghị người lao động, đối thoại doanh nghiệp, thương lượng và ký kết thỏa ước lao động tập thể,… đảm bảo thời gian quy định</t>
  </si>
  <si>
    <t>- Thực hiện khảo sát tình hình công nhân bị tai nạn lao động đang sinh sống trên địa bàn đề xuất chăm lo.</t>
  </si>
  <si>
    <t>- Phối hợp tham gia giải quyết tình hình tranh chấp lao động, đình công, lãn công đối với các doanh nghiệp trên địa bàn.</t>
  </si>
  <si>
    <t>CỤM CÔNG ĐOÀN CƠ SỞ CƠ UỶ BAN NHÂN DÂN PHƯỜNG</t>
  </si>
  <si>
    <t>Thực hiện công tác giáo dục truyền thống, nâng cao lý tưởng cách mạng trong đoàn viên và người lao động</t>
  </si>
  <si>
    <t>d</t>
  </si>
  <si>
    <t>- Xây dựng mô hình "Không gian văn hóa Hồ Chí Minh" tại cơ sở</t>
  </si>
  <si>
    <r>
      <t xml:space="preserve">- Nhận Sổ tay công đoàn trễ sau thời gian thông báo từ </t>
    </r>
    <r>
      <rPr>
        <b/>
        <sz val="10"/>
        <color theme="1" tint="4.9989318521683403E-2"/>
        <rFont val="Times New Roman"/>
        <family val="1"/>
      </rPr>
      <t>05 ngày trở lên</t>
    </r>
  </si>
  <si>
    <r>
      <t xml:space="preserve">- Thiếu gửi bài viết đăng Sổ tay Công đoàn </t>
    </r>
    <r>
      <rPr>
        <b/>
        <sz val="10"/>
        <color theme="1" tint="4.9989318521683403E-2"/>
        <rFont val="Times New Roman"/>
        <family val="1"/>
      </rPr>
      <t>(tính trên số bài)</t>
    </r>
  </si>
  <si>
    <r>
      <t xml:space="preserve">- Không có gửi quyết định kiện toàn Tổ CNTQ về Liên đoàn </t>
    </r>
    <r>
      <rPr>
        <b/>
        <sz val="10"/>
        <color theme="1" tint="4.9989318521683403E-2"/>
        <rFont val="Times New Roman"/>
        <family val="1"/>
      </rPr>
      <t>(Nội dung áp dụng cho công đoàn khối phường)</t>
    </r>
  </si>
  <si>
    <t>- Không xây dựng kế hoạch -0,5đ</t>
  </si>
  <si>
    <t>- Thiếu bảng đăng ký thực hiện của cá nhân hoặc bản đăng ký còn hình thức, không đảm bảo yêu cầu -0,5đ</t>
  </si>
  <si>
    <t>- Không gửi hồ sơ Tuyên dương Chỉ thị 05 (-0.5đ)</t>
  </si>
  <si>
    <t>- Đạt giải Hội thi thiết kế mô hình không gian văn hoá Hồ Chi Minh hoặc các giải thưởng do Tuyên giáo phát động</t>
  </si>
  <si>
    <t>- Đăng ký trang bị Báo Người lao động năm 2022</t>
  </si>
  <si>
    <r>
      <t>- Tổ chức sinh hoạt chính trị, ôn lại truyền thống kỷ niệm các ngày lễ lớn: 2/9, 30/4-01/5, 19/5, 28/7, 20/8, 20/11,…</t>
    </r>
    <r>
      <rPr>
        <b/>
        <sz val="12"/>
        <color theme="1" tint="4.9989318521683403E-2"/>
        <rFont val="Times New Roman"/>
        <family val="1"/>
        <charset val="163"/>
      </rPr>
      <t xml:space="preserve"> (ít nhất 4 đợt/năm)</t>
    </r>
  </si>
  <si>
    <r>
      <t>- Tham gia đầy đủ các hội thao, hội thi, hội diễn kỷ niệm các ngày lễ lớn</t>
    </r>
    <r>
      <rPr>
        <b/>
        <sz val="12"/>
        <color theme="1" tint="4.9989318521683403E-2"/>
        <rFont val="Times New Roman"/>
        <family val="1"/>
        <charset val="163"/>
      </rPr>
      <t xml:space="preserve"> </t>
    </r>
    <r>
      <rPr>
        <sz val="12"/>
        <color theme="1" tint="4.9989318521683403E-2"/>
        <rFont val="Times New Roman"/>
        <family val="1"/>
      </rPr>
      <t xml:space="preserve">do Liên đoàn tổ chức hay huy động lực lượng tham gia. </t>
    </r>
  </si>
  <si>
    <r>
      <t xml:space="preserve">- Thực hiện đăng tin hoạt động trên các trang tin điện tử "Tự hào đoàn viên công đoàn Thành phố Thủ Đức" </t>
    </r>
    <r>
      <rPr>
        <b/>
        <sz val="12"/>
        <color theme="1" tint="4.9989318521683403E-2"/>
        <rFont val="Times New Roman"/>
        <family val="1"/>
        <charset val="163"/>
      </rPr>
      <t>(ít nhất 5 bài/năm)</t>
    </r>
  </si>
  <si>
    <r>
      <t xml:space="preserve">- Có tham gia hiến máu tình nguyện </t>
    </r>
    <r>
      <rPr>
        <i/>
        <sz val="12"/>
        <color theme="1" tint="4.9989318521683403E-2"/>
        <rFont val="Times New Roman"/>
        <family val="1"/>
      </rPr>
      <t>(từ 02 đoàn viên trở lên)</t>
    </r>
  </si>
  <si>
    <t>CƠ CẤU ĐIỂM: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</si>
</sst>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amily val="2"/>
      <scheme val="minor"/>
    </font>
    <font>
      <b/>
      <sz val="12"/>
      <color theme="1" tint="4.9989318521683403E-2"/>
      <name val="Times New Roman"/>
      <family val="1"/>
    </font>
    <font>
      <sz val="12"/>
      <color theme="1" tint="4.9989318521683403E-2"/>
      <name val="Times New Roman"/>
      <family val="1"/>
    </font>
    <font>
      <i/>
      <sz val="12"/>
      <color theme="1" tint="4.9989318521683403E-2"/>
      <name val="Times New Roman"/>
      <family val="1"/>
    </font>
    <font>
      <sz val="11"/>
      <color theme="1" tint="4.9989318521683403E-2"/>
      <name val="Arial"/>
      <family val="2"/>
      <scheme val="minor"/>
    </font>
    <font>
      <sz val="11"/>
      <color theme="1" tint="4.9989318521683403E-2"/>
      <name val="Times New Roman"/>
      <family val="1"/>
      <charset val="163"/>
      <scheme val="major"/>
    </font>
    <font>
      <sz val="12"/>
      <color theme="1" tint="4.9989318521683403E-2"/>
      <name val="Times New Roman"/>
      <family val="1"/>
      <charset val="163"/>
    </font>
    <font>
      <b/>
      <sz val="11"/>
      <color theme="1" tint="4.9989318521683403E-2"/>
      <name val="Times New Roman"/>
      <family val="1"/>
      <charset val="163"/>
      <scheme val="major"/>
    </font>
    <font>
      <sz val="10"/>
      <color theme="1" tint="4.9989318521683403E-2"/>
      <name val="Times New Roman"/>
      <family val="1"/>
      <charset val="163"/>
      <scheme val="major"/>
    </font>
    <font>
      <sz val="10"/>
      <color theme="1" tint="4.9989318521683403E-2"/>
      <name val="Times New Roman"/>
      <family val="1"/>
      <charset val="163"/>
    </font>
    <font>
      <b/>
      <sz val="12"/>
      <color theme="1" tint="4.9989318521683403E-2"/>
      <name val="Times New Roman"/>
      <family val="1"/>
      <charset val="163"/>
    </font>
    <font>
      <b/>
      <sz val="10"/>
      <color theme="1" tint="4.9989318521683403E-2"/>
      <name val="Times New Roman"/>
      <family val="1"/>
    </font>
    <font>
      <b/>
      <sz val="10"/>
      <color theme="1" tint="4.9989318521683403E-2"/>
      <name val="Times New Roman"/>
      <family val="1"/>
      <charset val="163"/>
    </font>
    <font>
      <b/>
      <sz val="11"/>
      <color theme="1" tint="4.9989318521683403E-2"/>
      <name val="Arial"/>
      <family val="2"/>
      <charset val="163"/>
      <scheme val="minor"/>
    </font>
    <font>
      <sz val="11"/>
      <color theme="1" tint="4.9989318521683403E-2"/>
      <name val="Times New Roman"/>
      <family val="1"/>
      <scheme val="major"/>
    </font>
    <font>
      <i/>
      <sz val="10"/>
      <color theme="1" tint="4.9989318521683403E-2"/>
      <name val="Times New Roman"/>
      <family val="1"/>
    </font>
    <font>
      <b/>
      <sz val="12"/>
      <color theme="1" tint="4.9989318521683403E-2"/>
      <name val="Times New Roman"/>
      <family val="1"/>
      <scheme val="major"/>
    </font>
    <font>
      <sz val="12"/>
      <color theme="1" tint="4.9989318521683403E-2"/>
      <name val="Times New Roman"/>
      <family val="1"/>
      <scheme val="major"/>
    </font>
    <font>
      <sz val="11"/>
      <color theme="1" tint="4.9989318521683403E-2"/>
      <name val="Times New Roman"/>
      <family val="1"/>
    </font>
    <font>
      <sz val="13"/>
      <color theme="1" tint="4.9989318521683403E-2"/>
      <name val="Times New Roman"/>
      <family val="1"/>
    </font>
    <font>
      <i/>
      <sz val="13"/>
      <color theme="1" tint="4.9989318521683403E-2"/>
      <name val="Times New Roman"/>
      <family val="1"/>
    </font>
    <font>
      <b/>
      <sz val="13"/>
      <color theme="1" tint="4.9989318521683403E-2"/>
      <name val="Times New Roman"/>
      <family val="1"/>
    </font>
    <font>
      <b/>
      <sz val="14"/>
      <color theme="1" tint="4.9989318521683403E-2"/>
      <name val="Times New Roman"/>
      <family val="1"/>
    </font>
    <font>
      <b/>
      <sz val="11"/>
      <color theme="1" tint="4.9989318521683403E-2"/>
      <name val="Times New Roman"/>
      <family val="1"/>
      <charset val="163"/>
    </font>
    <font>
      <b/>
      <sz val="13"/>
      <color theme="1" tint="4.9989318521683403E-2"/>
      <name val="Times New Roman"/>
      <family val="1"/>
      <charset val="163"/>
    </font>
    <font>
      <i/>
      <sz val="12"/>
      <color theme="1" tint="4.9989318521683403E-2"/>
      <name val="Times New Roman"/>
      <family val="1"/>
      <charset val="163"/>
    </font>
  </fonts>
  <fills count="4">
    <fill>
      <patternFill patternType="none"/>
    </fill>
    <fill>
      <patternFill patternType="gray125"/>
    </fill>
    <fill>
      <patternFill patternType="solid">
        <fgColor theme="2"/>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28">
    <xf numFmtId="0" fontId="0" fillId="0" borderId="0" xfId="0"/>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3" borderId="0" xfId="0" applyFont="1" applyFill="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vertical="center"/>
    </xf>
    <xf numFmtId="0" fontId="1" fillId="3"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1" fillId="0" borderId="0" xfId="0" applyFont="1" applyFill="1" applyBorder="1" applyAlignment="1">
      <alignment vertical="center" wrapText="1"/>
    </xf>
    <xf numFmtId="0" fontId="2" fillId="0" borderId="0" xfId="0" applyFont="1" applyFill="1" applyAlignment="1">
      <alignment vertical="center" wrapText="1"/>
    </xf>
    <xf numFmtId="0" fontId="1" fillId="0" borderId="1" xfId="0" applyFont="1" applyFill="1" applyBorder="1" applyAlignment="1">
      <alignment horizontal="justify" vertical="center" wrapText="1"/>
    </xf>
    <xf numFmtId="0" fontId="1" fillId="0" borderId="1" xfId="0" quotePrefix="1" applyFont="1" applyFill="1" applyBorder="1" applyAlignment="1">
      <alignment horizontal="justify" vertical="center" wrapText="1"/>
    </xf>
    <xf numFmtId="0" fontId="2" fillId="0" borderId="1" xfId="0" quotePrefix="1"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justify" vertical="center" wrapText="1"/>
    </xf>
    <xf numFmtId="0" fontId="1" fillId="0" borderId="0" xfId="0" applyFont="1" applyFill="1" applyAlignment="1">
      <alignment horizontal="justify" vertical="center"/>
    </xf>
    <xf numFmtId="0" fontId="1" fillId="0" borderId="1" xfId="0" applyFont="1" applyFill="1" applyBorder="1" applyAlignment="1">
      <alignment vertical="center"/>
    </xf>
    <xf numFmtId="0" fontId="3" fillId="0" borderId="0" xfId="0" applyFont="1" applyFill="1" applyAlignment="1">
      <alignment horizontal="justify"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justify" vertical="center" wrapText="1"/>
    </xf>
    <xf numFmtId="0" fontId="4" fillId="0" borderId="1" xfId="0" applyFont="1" applyFill="1" applyBorder="1" applyAlignment="1">
      <alignment vertical="center"/>
    </xf>
    <xf numFmtId="0" fontId="4" fillId="0" borderId="0" xfId="0" applyFont="1" applyFill="1" applyAlignment="1">
      <alignment vertical="center"/>
    </xf>
    <xf numFmtId="0" fontId="1" fillId="2" borderId="0" xfId="0" applyFont="1" applyFill="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justify" vertical="center"/>
    </xf>
    <xf numFmtId="0" fontId="9" fillId="0" borderId="1" xfId="0" quotePrefix="1" applyFont="1" applyFill="1" applyBorder="1" applyAlignment="1">
      <alignment horizontal="justify" vertical="center" wrapText="1"/>
    </xf>
    <xf numFmtId="0" fontId="9" fillId="0" borderId="1" xfId="0" applyFont="1" applyFill="1" applyBorder="1" applyAlignment="1">
      <alignment horizontal="justify" vertical="center" wrapText="1"/>
    </xf>
    <xf numFmtId="0" fontId="8" fillId="0" borderId="1" xfId="0" quotePrefix="1" applyFont="1" applyFill="1" applyBorder="1" applyAlignment="1">
      <alignment horizontal="justify" vertical="center" wrapText="1"/>
    </xf>
    <xf numFmtId="0" fontId="8" fillId="0" borderId="1" xfId="0" quotePrefix="1" applyFont="1" applyFill="1" applyBorder="1" applyAlignment="1">
      <alignment horizontal="justify" vertical="center"/>
    </xf>
    <xf numFmtId="0" fontId="10" fillId="0" borderId="1" xfId="0" applyFont="1" applyFill="1" applyBorder="1" applyAlignment="1">
      <alignment horizontal="center" vertical="center" wrapText="1"/>
    </xf>
    <xf numFmtId="0" fontId="2" fillId="0" borderId="0" xfId="0" applyFont="1" applyFill="1" applyAlignment="1">
      <alignment horizontal="justify" vertical="center"/>
    </xf>
    <xf numFmtId="49" fontId="2" fillId="0" borderId="0" xfId="0" applyNumberFormat="1" applyFont="1" applyFill="1" applyAlignment="1">
      <alignment horizontal="center" vertical="center" shrinkToFit="1"/>
    </xf>
    <xf numFmtId="49" fontId="1" fillId="0" borderId="0" xfId="0" applyNumberFormat="1" applyFont="1" applyFill="1" applyAlignment="1">
      <alignment horizontal="center" vertical="center" shrinkToFit="1"/>
    </xf>
    <xf numFmtId="49" fontId="2" fillId="0" borderId="0" xfId="0" applyNumberFormat="1" applyFont="1" applyFill="1" applyAlignment="1">
      <alignment vertical="center" shrinkToFit="1"/>
    </xf>
    <xf numFmtId="49" fontId="1" fillId="0" borderId="1" xfId="0" applyNumberFormat="1" applyFont="1" applyFill="1" applyBorder="1" applyAlignment="1">
      <alignment horizontal="center" vertical="center" shrinkToFit="1"/>
    </xf>
    <xf numFmtId="49" fontId="1" fillId="3" borderId="1" xfId="0" applyNumberFormat="1" applyFont="1" applyFill="1" applyBorder="1" applyAlignment="1">
      <alignment horizontal="left" vertical="center" shrinkToFit="1"/>
    </xf>
    <xf numFmtId="49" fontId="1" fillId="0" borderId="1" xfId="0" applyNumberFormat="1" applyFont="1" applyFill="1" applyBorder="1" applyAlignment="1">
      <alignment vertical="center" shrinkToFit="1"/>
    </xf>
    <xf numFmtId="49" fontId="2" fillId="0" borderId="1" xfId="0" applyNumberFormat="1" applyFont="1" applyFill="1" applyBorder="1" applyAlignment="1">
      <alignment vertical="center" shrinkToFit="1"/>
    </xf>
    <xf numFmtId="49" fontId="1" fillId="0" borderId="1" xfId="0" quotePrefix="1" applyNumberFormat="1" applyFont="1" applyFill="1" applyBorder="1" applyAlignment="1">
      <alignment vertical="center" shrinkToFit="1"/>
    </xf>
    <xf numFmtId="49" fontId="2" fillId="0" borderId="1" xfId="0" applyNumberFormat="1" applyFont="1" applyFill="1" applyBorder="1" applyAlignment="1">
      <alignment horizontal="left" vertical="center" shrinkToFit="1"/>
    </xf>
    <xf numFmtId="49" fontId="1" fillId="0" borderId="1" xfId="0" applyNumberFormat="1" applyFont="1" applyFill="1" applyBorder="1" applyAlignment="1">
      <alignment horizontal="left" vertical="center" shrinkToFit="1"/>
    </xf>
    <xf numFmtId="49" fontId="1" fillId="2" borderId="1" xfId="0" applyNumberFormat="1" applyFont="1" applyFill="1" applyBorder="1" applyAlignment="1">
      <alignment horizontal="center" vertical="center" shrinkToFit="1"/>
    </xf>
    <xf numFmtId="49" fontId="3" fillId="0" borderId="1" xfId="0" quotePrefix="1" applyNumberFormat="1" applyFont="1" applyFill="1" applyBorder="1" applyAlignment="1">
      <alignment horizontal="left" vertical="center" shrinkToFit="1"/>
    </xf>
    <xf numFmtId="49" fontId="2" fillId="0" borderId="1" xfId="0" applyNumberFormat="1" applyFont="1" applyFill="1" applyBorder="1" applyAlignment="1">
      <alignment horizontal="justify" vertical="justify" wrapText="1"/>
    </xf>
    <xf numFmtId="49" fontId="1" fillId="0" borderId="0" xfId="0" applyNumberFormat="1" applyFont="1" applyFill="1" applyBorder="1" applyAlignment="1">
      <alignment vertical="center" shrinkToFit="1"/>
    </xf>
    <xf numFmtId="49" fontId="1" fillId="0" borderId="1" xfId="0" applyNumberFormat="1" applyFont="1" applyFill="1" applyBorder="1" applyAlignment="1">
      <alignment horizontal="justify" vertical="center" shrinkToFit="1"/>
    </xf>
    <xf numFmtId="49" fontId="2" fillId="0" borderId="1" xfId="0" quotePrefix="1" applyNumberFormat="1" applyFont="1" applyFill="1" applyBorder="1" applyAlignment="1">
      <alignment horizontal="justify" vertical="center" shrinkToFit="1"/>
    </xf>
    <xf numFmtId="49" fontId="2" fillId="0" borderId="1" xfId="0" applyNumberFormat="1" applyFont="1" applyFill="1" applyBorder="1" applyAlignment="1">
      <alignment horizontal="justify" vertical="center" shrinkToFit="1"/>
    </xf>
    <xf numFmtId="49" fontId="6" fillId="0" borderId="1" xfId="0" quotePrefix="1" applyNumberFormat="1" applyFont="1" applyFill="1" applyBorder="1" applyAlignment="1">
      <alignment horizontal="justify" vertical="center" shrinkToFit="1"/>
    </xf>
    <xf numFmtId="49" fontId="9" fillId="0" borderId="1" xfId="0" quotePrefix="1" applyNumberFormat="1" applyFont="1" applyFill="1" applyBorder="1" applyAlignment="1">
      <alignment horizontal="justify" vertical="center" shrinkToFit="1"/>
    </xf>
    <xf numFmtId="49" fontId="9" fillId="0" borderId="1" xfId="0" quotePrefix="1" applyNumberFormat="1" applyFont="1" applyFill="1" applyBorder="1" applyAlignment="1">
      <alignment horizontal="justify" vertical="center" wrapText="1" shrinkToFit="1"/>
    </xf>
    <xf numFmtId="49" fontId="2" fillId="0" borderId="1" xfId="0" quotePrefix="1" applyNumberFormat="1" applyFont="1" applyFill="1" applyBorder="1" applyAlignment="1">
      <alignment horizontal="justify" vertical="center"/>
    </xf>
    <xf numFmtId="49" fontId="15" fillId="0" borderId="1" xfId="0" quotePrefix="1" applyNumberFormat="1" applyFont="1" applyFill="1" applyBorder="1" applyAlignment="1">
      <alignment horizontal="justify" vertical="center" shrinkToFit="1"/>
    </xf>
    <xf numFmtId="49" fontId="2" fillId="0" borderId="1" xfId="0" quotePrefix="1" applyNumberFormat="1" applyFont="1" applyFill="1" applyBorder="1" applyAlignment="1">
      <alignment vertical="center" shrinkToFit="1"/>
    </xf>
    <xf numFmtId="0" fontId="16" fillId="0" borderId="1" xfId="0" applyFont="1" applyBorder="1" applyAlignment="1">
      <alignment horizontal="center" vertical="center"/>
    </xf>
    <xf numFmtId="49" fontId="16" fillId="0" borderId="1" xfId="0" applyNumberFormat="1" applyFont="1" applyBorder="1" applyAlignment="1">
      <alignment horizontal="justify" vertical="center"/>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vertical="center"/>
    </xf>
    <xf numFmtId="0" fontId="16" fillId="0" borderId="0" xfId="0" applyFont="1" applyAlignment="1">
      <alignment vertical="center"/>
    </xf>
    <xf numFmtId="0" fontId="17" fillId="0" borderId="1" xfId="0" applyFont="1" applyBorder="1" applyAlignment="1">
      <alignment horizontal="center" vertical="center"/>
    </xf>
    <xf numFmtId="49" fontId="17" fillId="0" borderId="1" xfId="0" quotePrefix="1" applyNumberFormat="1" applyFont="1" applyBorder="1" applyAlignment="1">
      <alignment horizontal="justify" vertical="center"/>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vertical="center"/>
    </xf>
    <xf numFmtId="0" fontId="17" fillId="0" borderId="0" xfId="0" applyFont="1" applyAlignment="1">
      <alignment vertical="center"/>
    </xf>
    <xf numFmtId="49" fontId="16" fillId="0" borderId="1" xfId="0" quotePrefix="1" applyNumberFormat="1" applyFont="1" applyBorder="1" applyAlignment="1">
      <alignment horizontal="justify" vertical="center"/>
    </xf>
    <xf numFmtId="0" fontId="18" fillId="0" borderId="1" xfId="0" applyFont="1" applyBorder="1" applyAlignment="1">
      <alignment vertical="center"/>
    </xf>
    <xf numFmtId="0" fontId="19" fillId="0" borderId="1" xfId="0" applyFont="1" applyBorder="1" applyAlignment="1">
      <alignment horizontal="center" vertical="center" wrapText="1"/>
    </xf>
    <xf numFmtId="0" fontId="4" fillId="0" borderId="1" xfId="0" applyFont="1" applyBorder="1" applyAlignment="1">
      <alignment vertical="center"/>
    </xf>
    <xf numFmtId="0" fontId="4" fillId="0" borderId="0" xfId="0" applyFont="1" applyAlignment="1">
      <alignment vertical="center"/>
    </xf>
    <xf numFmtId="0" fontId="17" fillId="0" borderId="1" xfId="0" quotePrefix="1" applyFont="1" applyBorder="1" applyAlignment="1">
      <alignment horizontal="justify" vertical="center"/>
    </xf>
    <xf numFmtId="0" fontId="21" fillId="0" borderId="1" xfId="0" applyFont="1" applyBorder="1" applyAlignment="1">
      <alignment horizontal="center" vertical="center" wrapText="1"/>
    </xf>
    <xf numFmtId="49" fontId="21" fillId="0" borderId="1" xfId="0" applyNumberFormat="1" applyFont="1" applyBorder="1" applyAlignment="1">
      <alignment horizontal="justify" vertical="center" wrapText="1"/>
    </xf>
    <xf numFmtId="0" fontId="2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Border="1" applyAlignment="1">
      <alignment vertical="center"/>
    </xf>
    <xf numFmtId="0" fontId="2" fillId="0" borderId="1" xfId="0" applyFont="1" applyFill="1" applyBorder="1" applyAlignment="1">
      <alignment horizontal="center" vertical="center" wrapText="1"/>
    </xf>
    <xf numFmtId="0" fontId="9" fillId="0" borderId="1" xfId="0" quotePrefix="1" applyFont="1" applyBorder="1" applyAlignment="1">
      <alignment horizontal="justify" vertical="center" wrapText="1"/>
    </xf>
    <xf numFmtId="0" fontId="8" fillId="0" borderId="1" xfId="0" quotePrefix="1" applyFont="1" applyBorder="1" applyAlignment="1">
      <alignment horizontal="justify" vertical="center" wrapText="1"/>
    </xf>
    <xf numFmtId="0" fontId="8" fillId="0" borderId="1" xfId="0" quotePrefix="1" applyFont="1" applyBorder="1" applyAlignment="1">
      <alignment horizontal="justify" vertical="center"/>
    </xf>
    <xf numFmtId="0" fontId="1" fillId="0" borderId="1" xfId="0" applyFont="1" applyBorder="1" applyAlignment="1">
      <alignment horizontal="center" vertical="center"/>
    </xf>
    <xf numFmtId="49" fontId="1" fillId="0" borderId="1" xfId="0" applyNumberFormat="1" applyFont="1" applyBorder="1" applyAlignment="1">
      <alignment horizontal="left" vertical="center" shrinkToFi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6" fillId="0" borderId="1" xfId="0" applyFont="1" applyBorder="1" applyAlignment="1">
      <alignment vertical="center" wrapText="1"/>
    </xf>
    <xf numFmtId="49" fontId="9" fillId="0" borderId="1" xfId="0" quotePrefix="1" applyNumberFormat="1" applyFont="1" applyBorder="1" applyAlignment="1">
      <alignment horizontal="justify" vertical="center" shrinkToFi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49" fontId="6" fillId="0" borderId="1" xfId="0" quotePrefix="1" applyNumberFormat="1" applyFont="1" applyBorder="1" applyAlignment="1">
      <alignment horizontal="justify" vertical="center" shrinkToFit="1"/>
    </xf>
    <xf numFmtId="0" fontId="14" fillId="0" borderId="1" xfId="0" applyFont="1" applyBorder="1" applyAlignment="1">
      <alignment horizontal="center" vertical="center"/>
    </xf>
    <xf numFmtId="0" fontId="5" fillId="0" borderId="1" xfId="0" applyFont="1" applyBorder="1" applyAlignment="1">
      <alignment vertical="center"/>
    </xf>
    <xf numFmtId="49" fontId="2" fillId="0" borderId="1" xfId="0" quotePrefix="1" applyNumberFormat="1" applyFont="1" applyBorder="1" applyAlignment="1">
      <alignment horizontal="justify" vertical="center" shrinkToFit="1"/>
    </xf>
    <xf numFmtId="49" fontId="3" fillId="0" borderId="1" xfId="0" quotePrefix="1" applyNumberFormat="1" applyFont="1" applyBorder="1" applyAlignment="1">
      <alignment horizontal="justify" vertical="center" shrinkToFit="1"/>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10" fillId="0" borderId="1" xfId="0" quotePrefix="1" applyNumberFormat="1" applyFont="1" applyBorder="1" applyAlignment="1">
      <alignment horizontal="justify" vertical="center" shrinkToFit="1"/>
    </xf>
    <xf numFmtId="0" fontId="12" fillId="0" borderId="1" xfId="0" quotePrefix="1" applyFont="1" applyBorder="1" applyAlignment="1">
      <alignment horizontal="justify" vertical="center" wrapText="1"/>
    </xf>
    <xf numFmtId="0" fontId="13" fillId="0" borderId="1" xfId="0" applyFont="1" applyBorder="1" applyAlignment="1">
      <alignment vertical="center"/>
    </xf>
    <xf numFmtId="0" fontId="13" fillId="0" borderId="0" xfId="0" applyFont="1" applyAlignment="1">
      <alignment vertical="center"/>
    </xf>
    <xf numFmtId="49" fontId="18" fillId="0" borderId="1" xfId="0" quotePrefix="1" applyNumberFormat="1" applyFont="1" applyBorder="1" applyAlignment="1">
      <alignment horizontal="justify" vertical="center" wrapText="1"/>
    </xf>
    <xf numFmtId="49" fontId="23" fillId="0" borderId="1" xfId="0" quotePrefix="1" applyNumberFormat="1" applyFont="1" applyBorder="1" applyAlignment="1">
      <alignment horizontal="justify" vertical="center" wrapText="1"/>
    </xf>
    <xf numFmtId="0" fontId="24"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6" fillId="0" borderId="1" xfId="0" quotePrefix="1" applyFont="1" applyFill="1" applyBorder="1" applyAlignment="1">
      <alignment horizontal="justify" vertical="center" wrapText="1"/>
    </xf>
    <xf numFmtId="0" fontId="6" fillId="0" borderId="1" xfId="0" quotePrefix="1" applyFont="1" applyFill="1" applyBorder="1" applyAlignment="1">
      <alignment horizontal="justify" vertical="center"/>
    </xf>
    <xf numFmtId="0" fontId="25" fillId="0" borderId="1" xfId="0" quotePrefix="1" applyFont="1" applyFill="1" applyBorder="1" applyAlignment="1">
      <alignment horizontal="justify" vertical="center"/>
    </xf>
    <xf numFmtId="0" fontId="25" fillId="0" borderId="1" xfId="0" applyFont="1" applyFill="1" applyBorder="1" applyAlignment="1">
      <alignment horizontal="justify" vertical="center" wrapText="1"/>
    </xf>
    <xf numFmtId="0" fontId="2" fillId="0" borderId="1" xfId="0" applyFont="1" applyFill="1" applyBorder="1" applyAlignment="1">
      <alignment horizontal="justify" vertical="center"/>
    </xf>
    <xf numFmtId="0" fontId="1" fillId="0" borderId="1" xfId="0" applyFont="1" applyFill="1" applyBorder="1" applyAlignment="1">
      <alignment horizontal="justify" vertical="center"/>
    </xf>
    <xf numFmtId="0" fontId="1"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781050</xdr:colOff>
      <xdr:row>2</xdr:row>
      <xdr:rowOff>22225</xdr:rowOff>
    </xdr:from>
    <xdr:to>
      <xdr:col>4</xdr:col>
      <xdr:colOff>2800350</xdr:colOff>
      <xdr:row>2</xdr:row>
      <xdr:rowOff>22225</xdr:rowOff>
    </xdr:to>
    <xdr:cxnSp macro="">
      <xdr:nvCxnSpPr>
        <xdr:cNvPr id="2" name="Straight Connector 1">
          <a:extLst>
            <a:ext uri="{FF2B5EF4-FFF2-40B4-BE49-F238E27FC236}">
              <a16:creationId xmlns:a16="http://schemas.microsoft.com/office/drawing/2014/main" id="{947FF184-160B-425C-BD04-EC2085890A4E}"/>
            </a:ext>
          </a:extLst>
        </xdr:cNvPr>
        <xdr:cNvCxnSpPr/>
      </xdr:nvCxnSpPr>
      <xdr:spPr>
        <a:xfrm>
          <a:off x="6562725" y="57467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47626</xdr:rowOff>
    </xdr:from>
    <xdr:to>
      <xdr:col>1</xdr:col>
      <xdr:colOff>3114675</xdr:colOff>
      <xdr:row>2</xdr:row>
      <xdr:rowOff>58832</xdr:rowOff>
    </xdr:to>
    <xdr:sp macro="" textlink="">
      <xdr:nvSpPr>
        <xdr:cNvPr id="3" name="Rectangle 2">
          <a:extLst>
            <a:ext uri="{FF2B5EF4-FFF2-40B4-BE49-F238E27FC236}">
              <a16:creationId xmlns:a16="http://schemas.microsoft.com/office/drawing/2014/main" id="{828CBC2B-6452-4C9E-8C6B-4474D8C59B9B}"/>
            </a:ext>
          </a:extLst>
        </xdr:cNvPr>
        <xdr:cNvSpPr/>
      </xdr:nvSpPr>
      <xdr:spPr>
        <a:xfrm>
          <a:off x="0" y="47626"/>
          <a:ext cx="3419475" cy="56365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300"/>
            </a:lnSpc>
            <a:spcAft>
              <a:spcPts val="0"/>
            </a:spcAft>
          </a:pPr>
          <a:r>
            <a:rPr lang="vi-VN" sz="1200" u="none">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LIÊN ĐOÀN LAO ĐỘNG </a:t>
          </a:r>
          <a:r>
            <a:rPr lang="en-US" sz="1200" u="none">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TP.</a:t>
          </a:r>
          <a:r>
            <a:rPr lang="en-US" sz="1200" u="none" baseline="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HỒ CHÍ MINH</a:t>
          </a:r>
          <a:endParaRPr lang="vi-VN" sz="1200" u="none">
            <a:effectLst/>
            <a:latin typeface="Arial" panose="020B0604020202020204" pitchFamily="34" charset="0"/>
            <a:ea typeface="Arial" panose="020B0604020202020204" pitchFamily="34" charset="0"/>
            <a:cs typeface="Times New Roman" panose="02020603050405020304" pitchFamily="18" charset="0"/>
          </a:endParaRPr>
        </a:p>
        <a:p>
          <a:pPr algn="ctr">
            <a:lnSpc>
              <a:spcPts val="1300"/>
            </a:lnSpc>
            <a:spcAft>
              <a:spcPts val="0"/>
            </a:spcAft>
          </a:pPr>
          <a:r>
            <a:rPr lang="vi-VN" sz="1200" b="1" u="none" spc="-5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LIÊN ĐOÀN LAO ĐỘNG </a:t>
          </a:r>
          <a:r>
            <a:rPr lang="en-US" sz="1200" b="1" u="none" spc="-5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THÀNH</a:t>
          </a:r>
          <a:r>
            <a:rPr lang="en-US" sz="1200" b="1" u="none" spc="-50" baseline="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PHỐ</a:t>
          </a:r>
          <a:r>
            <a:rPr lang="vi-VN" sz="1200" b="1" u="none" spc="-5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THỦ ĐỨC</a:t>
          </a:r>
          <a:endParaRPr lang="vi-VN" sz="1200" u="none">
            <a:effectLst/>
            <a:latin typeface="Arial" panose="020B0604020202020204" pitchFamily="34" charset="0"/>
            <a:ea typeface="Arial" panose="020B0604020202020204" pitchFamily="34" charset="0"/>
            <a:cs typeface="Times New Roman" panose="02020603050405020304" pitchFamily="18" charset="0"/>
          </a:endParaRPr>
        </a:p>
        <a:p>
          <a:pPr algn="ctr">
            <a:lnSpc>
              <a:spcPts val="1100"/>
            </a:lnSpc>
            <a:spcAft>
              <a:spcPts val="0"/>
            </a:spcAft>
          </a:pPr>
          <a:r>
            <a:rPr lang="vi-VN" sz="1200" u="none">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vi-VN" sz="1200" u="none">
              <a:solidFill>
                <a:srgbClr val="000000"/>
              </a:solidFill>
              <a:effectLst/>
              <a:latin typeface="Times New Roman" panose="02020603050405020304" pitchFamily="18" charset="0"/>
              <a:ea typeface="Arial" panose="020B0604020202020204" pitchFamily="34" charset="0"/>
              <a:cs typeface="Times New Roman" panose="02020603050405020304" pitchFamily="18" charset="0"/>
            </a:rPr>
            <a:t> </a:t>
          </a:r>
          <a:endParaRPr lang="vi-VN" sz="1200" u="none">
            <a:effectLst/>
            <a:latin typeface="Arial" panose="020B0604020202020204" pitchFamily="34" charset="0"/>
            <a:ea typeface="Arial" panose="020B0604020202020204" pitchFamily="34" charset="0"/>
            <a:cs typeface="Times New Roman" panose="02020603050405020304" pitchFamily="18" charset="0"/>
          </a:endParaRPr>
        </a:p>
      </xdr:txBody>
    </xdr:sp>
    <xdr:clientData/>
  </xdr:twoCellAnchor>
  <xdr:twoCellAnchor>
    <xdr:from>
      <xdr:col>1</xdr:col>
      <xdr:colOff>3021947</xdr:colOff>
      <xdr:row>0</xdr:row>
      <xdr:rowOff>0</xdr:rowOff>
    </xdr:from>
    <xdr:to>
      <xdr:col>5</xdr:col>
      <xdr:colOff>130828</xdr:colOff>
      <xdr:row>2</xdr:row>
      <xdr:rowOff>216274</xdr:rowOff>
    </xdr:to>
    <xdr:sp macro="" textlink="">
      <xdr:nvSpPr>
        <xdr:cNvPr id="4" name="Rectangle 3">
          <a:extLst>
            <a:ext uri="{FF2B5EF4-FFF2-40B4-BE49-F238E27FC236}">
              <a16:creationId xmlns:a16="http://schemas.microsoft.com/office/drawing/2014/main" id="{3FFDFB36-D65F-4136-8AB1-C62C08D41C0E}"/>
            </a:ext>
          </a:extLst>
        </xdr:cNvPr>
        <xdr:cNvSpPr/>
      </xdr:nvSpPr>
      <xdr:spPr>
        <a:xfrm>
          <a:off x="3326747" y="0"/>
          <a:ext cx="3366806" cy="7687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300"/>
            </a:lnSpc>
            <a:spcAft>
              <a:spcPts val="0"/>
            </a:spcAft>
          </a:pPr>
          <a:r>
            <a:rPr lang="vi-VN" sz="1200" b="1" spc="-5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CỘNG HÒA XÃ HỘI CHỦ NGHĨA VIỆT NAM</a:t>
          </a:r>
          <a:endParaRPr lang="vi-VN" sz="1200">
            <a:effectLst/>
            <a:latin typeface="Arial" panose="020B0604020202020204" pitchFamily="34" charset="0"/>
            <a:ea typeface="Arial" panose="020B0604020202020204" pitchFamily="34" charset="0"/>
            <a:cs typeface="Times New Roman" panose="02020603050405020304" pitchFamily="18" charset="0"/>
          </a:endParaRPr>
        </a:p>
        <a:p>
          <a:pPr algn="ctr">
            <a:lnSpc>
              <a:spcPts val="1500"/>
            </a:lnSpc>
            <a:spcAft>
              <a:spcPts val="0"/>
            </a:spcAft>
          </a:pPr>
          <a:r>
            <a:rPr lang="vi-VN" sz="1300" b="1" u="none">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Độc lập - Tự do - Hạnh phúc</a:t>
          </a:r>
          <a:endParaRPr lang="vi-VN" sz="1300" u="none">
            <a:effectLst/>
            <a:latin typeface="Arial" panose="020B0604020202020204" pitchFamily="34" charset="0"/>
            <a:ea typeface="Arial" panose="020B0604020202020204" pitchFamily="34" charset="0"/>
            <a:cs typeface="Times New Roman" panose="02020603050405020304" pitchFamily="18" charset="0"/>
          </a:endParaRPr>
        </a:p>
        <a:p>
          <a:pPr marL="0" marR="0" indent="0" algn="ctr" defTabSz="914400" eaLnBrk="1" fontAlgn="auto" latinLnBrk="0" hangingPunct="1">
            <a:lnSpc>
              <a:spcPts val="1500"/>
            </a:lnSpc>
            <a:spcBef>
              <a:spcPts val="0"/>
            </a:spcBef>
            <a:spcAft>
              <a:spcPts val="0"/>
            </a:spcAft>
            <a:buClrTx/>
            <a:buSzTx/>
            <a:buFontTx/>
            <a:buNone/>
            <a:tabLst/>
            <a:defRPr/>
          </a:pPr>
          <a:endParaRPr lang="en-US" sz="1100" i="1">
            <a:solidFill>
              <a:schemeClr val="dk1"/>
            </a:solidFill>
            <a:effectLst/>
            <a:latin typeface="Times New Roman" panose="02020603050405020304" pitchFamily="18" charset="0"/>
            <a:ea typeface="+mn-ea"/>
            <a:cs typeface="Times New Roman" panose="02020603050405020304" pitchFamily="18" charset="0"/>
          </a:endParaRPr>
        </a:p>
        <a:p>
          <a:pPr marL="0" marR="0" indent="0" algn="ctr" defTabSz="914400" eaLnBrk="1" fontAlgn="auto" latinLnBrk="0" hangingPunct="1">
            <a:lnSpc>
              <a:spcPts val="1500"/>
            </a:lnSpc>
            <a:spcBef>
              <a:spcPts val="0"/>
            </a:spcBef>
            <a:spcAft>
              <a:spcPts val="0"/>
            </a:spcAft>
            <a:buClrTx/>
            <a:buSzTx/>
            <a:buFontTx/>
            <a:buNone/>
            <a:tabLst/>
            <a:defRPr/>
          </a:pPr>
          <a:r>
            <a:rPr lang="en-US" sz="1300" i="1">
              <a:solidFill>
                <a:schemeClr val="dk1"/>
              </a:solidFill>
              <a:effectLst/>
              <a:latin typeface="Times New Roman" panose="02020603050405020304" pitchFamily="18" charset="0"/>
              <a:ea typeface="+mn-ea"/>
              <a:cs typeface="Times New Roman" panose="02020603050405020304" pitchFamily="18" charset="0"/>
            </a:rPr>
            <a:t>Tp.</a:t>
          </a:r>
          <a:r>
            <a:rPr lang="en-US" sz="1300" i="1" baseline="0">
              <a:solidFill>
                <a:schemeClr val="dk1"/>
              </a:solidFill>
              <a:effectLst/>
              <a:latin typeface="Times New Roman" panose="02020603050405020304" pitchFamily="18" charset="0"/>
              <a:ea typeface="+mn-ea"/>
              <a:cs typeface="Times New Roman" panose="02020603050405020304" pitchFamily="18" charset="0"/>
            </a:rPr>
            <a:t> </a:t>
          </a:r>
          <a:r>
            <a:rPr lang="vi-VN" sz="1300" i="1">
              <a:solidFill>
                <a:schemeClr val="dk1"/>
              </a:solidFill>
              <a:effectLst/>
              <a:latin typeface="Times New Roman" panose="02020603050405020304" pitchFamily="18" charset="0"/>
              <a:ea typeface="+mn-ea"/>
              <a:cs typeface="Times New Roman" panose="02020603050405020304" pitchFamily="18" charset="0"/>
            </a:rPr>
            <a:t>Thủ Đức, ngà</a:t>
          </a:r>
          <a:r>
            <a:rPr lang="en-US" sz="1300" i="1">
              <a:solidFill>
                <a:schemeClr val="dk1"/>
              </a:solidFill>
              <a:effectLst/>
              <a:latin typeface="Times New Roman" panose="02020603050405020304" pitchFamily="18" charset="0"/>
              <a:ea typeface="+mn-ea"/>
              <a:cs typeface="Times New Roman" panose="02020603050405020304" pitchFamily="18" charset="0"/>
            </a:rPr>
            <a:t>y</a:t>
          </a:r>
          <a:r>
            <a:rPr lang="en-US" sz="1300" i="1" baseline="0">
              <a:solidFill>
                <a:schemeClr val="dk1"/>
              </a:solidFill>
              <a:effectLst/>
              <a:latin typeface="Times New Roman" panose="02020603050405020304" pitchFamily="18" charset="0"/>
              <a:ea typeface="+mn-ea"/>
              <a:cs typeface="Times New Roman" panose="02020603050405020304" pitchFamily="18" charset="0"/>
            </a:rPr>
            <a:t> 0</a:t>
          </a:r>
          <a:r>
            <a:rPr lang="en-US" sz="1300" i="1">
              <a:solidFill>
                <a:schemeClr val="dk1"/>
              </a:solidFill>
              <a:effectLst/>
              <a:latin typeface="Times New Roman" panose="02020603050405020304" pitchFamily="18" charset="0"/>
              <a:ea typeface="+mn-ea"/>
              <a:cs typeface="Times New Roman" panose="02020603050405020304" pitchFamily="18" charset="0"/>
            </a:rPr>
            <a:t>3 </a:t>
          </a:r>
          <a:r>
            <a:rPr lang="vi-VN" sz="1300" i="1">
              <a:solidFill>
                <a:schemeClr val="dk1"/>
              </a:solidFill>
              <a:effectLst/>
              <a:latin typeface="Times New Roman" panose="02020603050405020304" pitchFamily="18" charset="0"/>
              <a:ea typeface="+mn-ea"/>
              <a:cs typeface="Times New Roman" panose="02020603050405020304" pitchFamily="18" charset="0"/>
            </a:rPr>
            <a:t>tháng </a:t>
          </a:r>
          <a:r>
            <a:rPr lang="en-US" sz="1300" i="1">
              <a:solidFill>
                <a:schemeClr val="dk1"/>
              </a:solidFill>
              <a:effectLst/>
              <a:latin typeface="Times New Roman" panose="02020603050405020304" pitchFamily="18" charset="0"/>
              <a:ea typeface="+mn-ea"/>
              <a:cs typeface="Times New Roman" panose="02020603050405020304" pitchFamily="18" charset="0"/>
            </a:rPr>
            <a:t>10</a:t>
          </a:r>
          <a:r>
            <a:rPr lang="vi-VN" sz="1300" i="1">
              <a:solidFill>
                <a:schemeClr val="dk1"/>
              </a:solidFill>
              <a:effectLst/>
              <a:latin typeface="Times New Roman" panose="02020603050405020304" pitchFamily="18" charset="0"/>
              <a:ea typeface="+mn-ea"/>
              <a:cs typeface="Times New Roman" panose="02020603050405020304" pitchFamily="18" charset="0"/>
            </a:rPr>
            <a:t> năm 20</a:t>
          </a:r>
          <a:r>
            <a:rPr lang="en-US" sz="1300" i="1">
              <a:solidFill>
                <a:schemeClr val="dk1"/>
              </a:solidFill>
              <a:effectLst/>
              <a:latin typeface="Times New Roman" panose="02020603050405020304" pitchFamily="18" charset="0"/>
              <a:ea typeface="+mn-ea"/>
              <a:cs typeface="Times New Roman" panose="02020603050405020304" pitchFamily="18" charset="0"/>
            </a:rPr>
            <a:t>22</a:t>
          </a:r>
          <a:r>
            <a:rPr lang="vi-VN" sz="1300" b="1">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a:t>
          </a:r>
          <a:endParaRPr lang="vi-VN" sz="1300">
            <a:effectLst/>
            <a:latin typeface="Arial" panose="020B0604020202020204" pitchFamily="34" charset="0"/>
            <a:ea typeface="Arial" panose="020B0604020202020204" pitchFamily="34" charset="0"/>
            <a:cs typeface="Times New Roman" panose="02020603050405020304" pitchFamily="18" charset="0"/>
          </a:endParaRPr>
        </a:p>
      </xdr:txBody>
    </xdr:sp>
    <xdr:clientData/>
  </xdr:twoCellAnchor>
  <xdr:twoCellAnchor>
    <xdr:from>
      <xdr:col>1</xdr:col>
      <xdr:colOff>3696540</xdr:colOff>
      <xdr:row>1</xdr:row>
      <xdr:rowOff>136711</xdr:rowOff>
    </xdr:from>
    <xdr:to>
      <xdr:col>4</xdr:col>
      <xdr:colOff>133350</xdr:colOff>
      <xdr:row>1</xdr:row>
      <xdr:rowOff>136711</xdr:rowOff>
    </xdr:to>
    <xdr:cxnSp macro="">
      <xdr:nvCxnSpPr>
        <xdr:cNvPr id="5" name="Straight Connector 4">
          <a:extLst>
            <a:ext uri="{FF2B5EF4-FFF2-40B4-BE49-F238E27FC236}">
              <a16:creationId xmlns:a16="http://schemas.microsoft.com/office/drawing/2014/main" id="{89261457-0A4F-40C4-A7A0-4D771C18830A}"/>
            </a:ext>
          </a:extLst>
        </xdr:cNvPr>
        <xdr:cNvCxnSpPr/>
      </xdr:nvCxnSpPr>
      <xdr:spPr>
        <a:xfrm>
          <a:off x="4001340" y="412936"/>
          <a:ext cx="19803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145957</xdr:colOff>
      <xdr:row>1</xdr:row>
      <xdr:rowOff>185795</xdr:rowOff>
    </xdr:from>
    <xdr:to>
      <xdr:col>1</xdr:col>
      <xdr:colOff>3025308</xdr:colOff>
      <xdr:row>1</xdr:row>
      <xdr:rowOff>185795</xdr:rowOff>
    </xdr:to>
    <xdr:cxnSp macro="">
      <xdr:nvCxnSpPr>
        <xdr:cNvPr id="6" name="Straight Connector 5">
          <a:extLst>
            <a:ext uri="{FF2B5EF4-FFF2-40B4-BE49-F238E27FC236}">
              <a16:creationId xmlns:a16="http://schemas.microsoft.com/office/drawing/2014/main" id="{974D736C-E4C5-496D-88B3-5D8DE0F08FF6}"/>
            </a:ext>
          </a:extLst>
        </xdr:cNvPr>
        <xdr:cNvCxnSpPr/>
      </xdr:nvCxnSpPr>
      <xdr:spPr>
        <a:xfrm>
          <a:off x="145957" y="462020"/>
          <a:ext cx="31841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38A6E-449B-496E-977B-EA088EF411D6}">
  <dimension ref="A1:M147"/>
  <sheetViews>
    <sheetView tabSelected="1" view="pageBreakPreview" zoomScaleNormal="120" zoomScaleSheetLayoutView="100" workbookViewId="0">
      <selection activeCell="E147" sqref="A8:E147"/>
    </sheetView>
  </sheetViews>
  <sheetFormatPr defaultColWidth="9.125" defaultRowHeight="21.95" customHeight="1" x14ac:dyDescent="0.2"/>
  <cols>
    <col min="1" max="1" width="4" style="8" customWidth="1"/>
    <col min="2" max="2" width="54.875" style="44" customWidth="1"/>
    <col min="3" max="3" width="10.5" style="9" customWidth="1"/>
    <col min="4" max="4" width="7.375" style="10" customWidth="1"/>
    <col min="5" max="5" width="9.375" style="41" customWidth="1"/>
    <col min="6" max="16384" width="9.125" style="10"/>
  </cols>
  <sheetData>
    <row r="1" spans="1:5" ht="21.95" customHeight="1" x14ac:dyDescent="0.2">
      <c r="B1" s="42"/>
      <c r="E1" s="11"/>
    </row>
    <row r="2" spans="1:5" ht="21.95" customHeight="1" x14ac:dyDescent="0.2">
      <c r="A2" s="8" t="s">
        <v>0</v>
      </c>
      <c r="B2" s="43"/>
      <c r="E2" s="11"/>
    </row>
    <row r="3" spans="1:5" ht="21.95" customHeight="1" x14ac:dyDescent="0.2">
      <c r="E3" s="12"/>
    </row>
    <row r="4" spans="1:5" ht="15.75" x14ac:dyDescent="0.2">
      <c r="E4" s="12"/>
    </row>
    <row r="5" spans="1:5" ht="21.95" customHeight="1" x14ac:dyDescent="0.2">
      <c r="A5" s="125" t="s">
        <v>119</v>
      </c>
      <c r="B5" s="125"/>
      <c r="C5" s="125"/>
      <c r="D5" s="125"/>
      <c r="E5" s="125"/>
    </row>
    <row r="6" spans="1:5" ht="15.75" x14ac:dyDescent="0.2">
      <c r="A6" s="125" t="s">
        <v>132</v>
      </c>
      <c r="B6" s="125"/>
      <c r="C6" s="125"/>
      <c r="D6" s="125"/>
      <c r="E6" s="125"/>
    </row>
    <row r="7" spans="1:5" s="13" customFormat="1" ht="15.75" x14ac:dyDescent="0.2">
      <c r="B7" s="55"/>
      <c r="C7" s="14"/>
      <c r="D7" s="14"/>
      <c r="E7" s="14"/>
    </row>
    <row r="8" spans="1:5" s="15" customFormat="1" ht="36" customHeight="1" x14ac:dyDescent="0.2">
      <c r="A8" s="92" t="s">
        <v>26</v>
      </c>
      <c r="B8" s="45" t="s">
        <v>1</v>
      </c>
      <c r="C8" s="5" t="s">
        <v>66</v>
      </c>
      <c r="D8" s="5" t="s">
        <v>34</v>
      </c>
      <c r="E8" s="5" t="s">
        <v>65</v>
      </c>
    </row>
    <row r="9" spans="1:5" s="7" customFormat="1" ht="21.95" customHeight="1" x14ac:dyDescent="0.2">
      <c r="A9" s="1" t="s">
        <v>83</v>
      </c>
      <c r="B9" s="46" t="s">
        <v>84</v>
      </c>
      <c r="C9" s="1"/>
      <c r="D9" s="2"/>
      <c r="E9" s="2"/>
    </row>
    <row r="10" spans="1:5" s="70" customFormat="1" ht="20.100000000000001" customHeight="1" x14ac:dyDescent="0.2">
      <c r="A10" s="65">
        <v>1</v>
      </c>
      <c r="B10" s="66" t="s">
        <v>85</v>
      </c>
      <c r="C10" s="67">
        <f>SUM(C11:C12)</f>
        <v>3</v>
      </c>
      <c r="D10" s="68"/>
      <c r="E10" s="69"/>
    </row>
    <row r="11" spans="1:5" s="76" customFormat="1" ht="31.5" x14ac:dyDescent="0.2">
      <c r="A11" s="71"/>
      <c r="B11" s="72" t="s">
        <v>94</v>
      </c>
      <c r="C11" s="73">
        <v>2</v>
      </c>
      <c r="D11" s="74"/>
      <c r="E11" s="75"/>
    </row>
    <row r="12" spans="1:5" s="76" customFormat="1" ht="63" x14ac:dyDescent="0.2">
      <c r="A12" s="71"/>
      <c r="B12" s="72" t="s">
        <v>93</v>
      </c>
      <c r="C12" s="73">
        <v>1</v>
      </c>
      <c r="D12" s="74"/>
      <c r="E12" s="75"/>
    </row>
    <row r="13" spans="1:5" s="70" customFormat="1" ht="31.5" x14ac:dyDescent="0.2">
      <c r="A13" s="65">
        <v>2</v>
      </c>
      <c r="B13" s="77" t="s">
        <v>86</v>
      </c>
      <c r="C13" s="67">
        <f>SUM(C14:C16)</f>
        <v>1.5</v>
      </c>
      <c r="D13" s="68"/>
      <c r="E13" s="69"/>
    </row>
    <row r="14" spans="1:5" s="76" customFormat="1" ht="47.25" x14ac:dyDescent="0.2">
      <c r="A14" s="71"/>
      <c r="B14" s="72" t="s">
        <v>96</v>
      </c>
      <c r="C14" s="73">
        <v>0.5</v>
      </c>
      <c r="D14" s="74"/>
      <c r="E14" s="75"/>
    </row>
    <row r="15" spans="1:5" s="76" customFormat="1" ht="63" x14ac:dyDescent="0.2">
      <c r="A15" s="65"/>
      <c r="B15" s="72" t="s">
        <v>95</v>
      </c>
      <c r="C15" s="73">
        <v>0.5</v>
      </c>
      <c r="D15" s="74"/>
      <c r="E15" s="75"/>
    </row>
    <row r="16" spans="1:5" s="76" customFormat="1" ht="31.5" x14ac:dyDescent="0.2">
      <c r="A16" s="71"/>
      <c r="B16" s="72" t="s">
        <v>87</v>
      </c>
      <c r="C16" s="73">
        <v>0.5</v>
      </c>
      <c r="D16" s="74"/>
      <c r="E16" s="75"/>
    </row>
    <row r="17" spans="1:5" s="81" customFormat="1" ht="33" x14ac:dyDescent="0.2">
      <c r="A17" s="83">
        <v>3</v>
      </c>
      <c r="B17" s="84" t="s">
        <v>124</v>
      </c>
      <c r="C17" s="85">
        <f>SUM(C18:C19)</f>
        <v>1.5</v>
      </c>
      <c r="D17" s="80"/>
      <c r="E17" s="80"/>
    </row>
    <row r="18" spans="1:5" s="81" customFormat="1" ht="63" x14ac:dyDescent="0.2">
      <c r="A18" s="91"/>
      <c r="B18" s="115" t="s">
        <v>125</v>
      </c>
      <c r="C18" s="79">
        <v>0.5</v>
      </c>
      <c r="D18" s="80"/>
      <c r="E18" s="80"/>
    </row>
    <row r="19" spans="1:5" s="81" customFormat="1" ht="63" x14ac:dyDescent="0.2">
      <c r="A19" s="91"/>
      <c r="B19" s="115" t="s">
        <v>121</v>
      </c>
      <c r="C19" s="79">
        <v>1</v>
      </c>
      <c r="D19" s="80"/>
      <c r="E19" s="80"/>
    </row>
    <row r="20" spans="1:5" s="70" customFormat="1" ht="31.5" x14ac:dyDescent="0.2">
      <c r="A20" s="65">
        <v>4</v>
      </c>
      <c r="B20" s="66" t="s">
        <v>88</v>
      </c>
      <c r="C20" s="67">
        <f>SUM(C21:C24)</f>
        <v>8</v>
      </c>
      <c r="D20" s="68"/>
      <c r="E20" s="69"/>
    </row>
    <row r="21" spans="1:5" s="81" customFormat="1" ht="114.75" x14ac:dyDescent="0.2">
      <c r="A21" s="78"/>
      <c r="B21" s="82" t="s">
        <v>123</v>
      </c>
      <c r="C21" s="79">
        <v>0.5</v>
      </c>
      <c r="D21" s="80"/>
      <c r="E21" s="80"/>
    </row>
    <row r="22" spans="1:5" s="76" customFormat="1" ht="63" x14ac:dyDescent="0.2">
      <c r="A22" s="71"/>
      <c r="B22" s="82" t="s">
        <v>89</v>
      </c>
      <c r="C22" s="73">
        <v>0.5</v>
      </c>
      <c r="D22" s="74"/>
      <c r="E22" s="75"/>
    </row>
    <row r="23" spans="1:5" s="76" customFormat="1" ht="31.5" x14ac:dyDescent="0.2">
      <c r="A23" s="71"/>
      <c r="B23" s="72" t="s">
        <v>110</v>
      </c>
      <c r="C23" s="73">
        <v>5</v>
      </c>
      <c r="D23" s="74"/>
      <c r="E23" s="75"/>
    </row>
    <row r="24" spans="1:5" s="76" customFormat="1" ht="21" customHeight="1" x14ac:dyDescent="0.2">
      <c r="A24" s="71"/>
      <c r="B24" s="72" t="s">
        <v>122</v>
      </c>
      <c r="C24" s="73">
        <v>2</v>
      </c>
      <c r="D24" s="74"/>
      <c r="E24" s="75"/>
    </row>
    <row r="25" spans="1:5" s="114" customFormat="1" ht="21" customHeight="1" x14ac:dyDescent="0.2">
      <c r="A25" s="110">
        <v>5</v>
      </c>
      <c r="B25" s="116" t="s">
        <v>128</v>
      </c>
      <c r="C25" s="117">
        <f>SUM(C26:C28)</f>
        <v>2</v>
      </c>
      <c r="D25" s="113"/>
      <c r="E25" s="113"/>
    </row>
    <row r="26" spans="1:5" s="76" customFormat="1" ht="31.5" x14ac:dyDescent="0.2">
      <c r="A26" s="71"/>
      <c r="B26" s="72" t="s">
        <v>130</v>
      </c>
      <c r="C26" s="73">
        <v>0.5</v>
      </c>
      <c r="D26" s="74"/>
      <c r="E26" s="75"/>
    </row>
    <row r="27" spans="1:5" s="76" customFormat="1" ht="63" x14ac:dyDescent="0.2">
      <c r="A27" s="71"/>
      <c r="B27" s="72" t="s">
        <v>129</v>
      </c>
      <c r="C27" s="73">
        <v>1</v>
      </c>
      <c r="D27" s="74"/>
      <c r="E27" s="75"/>
    </row>
    <row r="28" spans="1:5" s="76" customFormat="1" ht="31.5" x14ac:dyDescent="0.2">
      <c r="A28" s="71"/>
      <c r="B28" s="72" t="s">
        <v>131</v>
      </c>
      <c r="C28" s="73">
        <v>0.5</v>
      </c>
      <c r="D28" s="74"/>
      <c r="E28" s="75"/>
    </row>
    <row r="29" spans="1:5" s="70" customFormat="1" ht="19.5" customHeight="1" x14ac:dyDescent="0.2">
      <c r="A29" s="65">
        <v>6</v>
      </c>
      <c r="B29" s="66" t="s">
        <v>90</v>
      </c>
      <c r="C29" s="67">
        <f>SUM(C30:C32)</f>
        <v>4</v>
      </c>
      <c r="D29" s="68"/>
      <c r="E29" s="69"/>
    </row>
    <row r="30" spans="1:5" s="81" customFormat="1" ht="90" x14ac:dyDescent="0.2">
      <c r="A30" s="118"/>
      <c r="B30" s="115" t="s">
        <v>126</v>
      </c>
      <c r="C30" s="79">
        <v>2</v>
      </c>
      <c r="D30" s="80"/>
      <c r="E30" s="80"/>
    </row>
    <row r="31" spans="1:5" s="76" customFormat="1" ht="33.75" customHeight="1" x14ac:dyDescent="0.2">
      <c r="A31" s="71"/>
      <c r="B31" s="72" t="s">
        <v>91</v>
      </c>
      <c r="C31" s="73">
        <v>1</v>
      </c>
      <c r="D31" s="74"/>
      <c r="E31" s="75"/>
    </row>
    <row r="32" spans="1:5" s="76" customFormat="1" ht="31.5" x14ac:dyDescent="0.2">
      <c r="A32" s="71"/>
      <c r="B32" s="72" t="s">
        <v>92</v>
      </c>
      <c r="C32" s="73">
        <v>1</v>
      </c>
      <c r="D32" s="74"/>
      <c r="E32" s="75"/>
    </row>
    <row r="33" spans="1:5" s="9" customFormat="1" ht="21.95" customHeight="1" x14ac:dyDescent="0.2">
      <c r="A33" s="25"/>
      <c r="B33" s="52" t="s">
        <v>109</v>
      </c>
      <c r="C33" s="25">
        <f>C10+C13+C20+C29+C17+C25</f>
        <v>20</v>
      </c>
      <c r="D33" s="25"/>
      <c r="E33" s="26"/>
    </row>
    <row r="34" spans="1:5" s="6" customFormat="1" ht="21.95" customHeight="1" x14ac:dyDescent="0.2">
      <c r="A34" s="4"/>
      <c r="B34" s="51" t="s">
        <v>100</v>
      </c>
      <c r="C34" s="4">
        <f>SUM(C35:C38)</f>
        <v>1</v>
      </c>
      <c r="D34" s="23"/>
      <c r="E34" s="16"/>
    </row>
    <row r="35" spans="1:5" s="13" customFormat="1" ht="21.95" customHeight="1" x14ac:dyDescent="0.2">
      <c r="A35" s="27"/>
      <c r="B35" s="53" t="s">
        <v>101</v>
      </c>
      <c r="C35" s="27">
        <v>0.25</v>
      </c>
      <c r="D35" s="28"/>
      <c r="E35" s="29"/>
    </row>
    <row r="36" spans="1:5" s="76" customFormat="1" ht="21" customHeight="1" x14ac:dyDescent="0.2">
      <c r="A36" s="71"/>
      <c r="B36" s="53" t="s">
        <v>127</v>
      </c>
      <c r="C36" s="27">
        <v>0.25</v>
      </c>
      <c r="D36" s="74"/>
      <c r="E36" s="75"/>
    </row>
    <row r="37" spans="1:5" s="13" customFormat="1" ht="21.95" customHeight="1" x14ac:dyDescent="0.2">
      <c r="A37" s="27"/>
      <c r="B37" s="53" t="s">
        <v>120</v>
      </c>
      <c r="C37" s="27">
        <v>0.25</v>
      </c>
      <c r="D37" s="28"/>
      <c r="E37" s="29"/>
    </row>
    <row r="38" spans="1:5" s="13" customFormat="1" ht="21.95" customHeight="1" x14ac:dyDescent="0.2">
      <c r="A38" s="27"/>
      <c r="B38" s="53" t="s">
        <v>102</v>
      </c>
      <c r="C38" s="27">
        <v>0.25</v>
      </c>
      <c r="D38" s="28"/>
      <c r="E38" s="29"/>
    </row>
    <row r="39" spans="1:5" s="7" customFormat="1" ht="21.95" customHeight="1" x14ac:dyDescent="0.2">
      <c r="A39" s="1" t="s">
        <v>58</v>
      </c>
      <c r="B39" s="46" t="s">
        <v>35</v>
      </c>
      <c r="C39" s="1"/>
      <c r="D39" s="2"/>
      <c r="E39" s="2"/>
    </row>
    <row r="40" spans="1:5" ht="21.95" customHeight="1" x14ac:dyDescent="0.2">
      <c r="A40" s="92">
        <v>1</v>
      </c>
      <c r="B40" s="47" t="s">
        <v>2</v>
      </c>
      <c r="C40" s="5">
        <f>C41+C45</f>
        <v>10</v>
      </c>
      <c r="D40" s="5"/>
      <c r="E40" s="16"/>
    </row>
    <row r="41" spans="1:5" s="6" customFormat="1" ht="21.95" customHeight="1" x14ac:dyDescent="0.2">
      <c r="A41" s="92" t="s">
        <v>63</v>
      </c>
      <c r="B41" s="47" t="s">
        <v>3</v>
      </c>
      <c r="C41" s="5">
        <v>5</v>
      </c>
      <c r="D41" s="5"/>
      <c r="E41" s="17"/>
    </row>
    <row r="42" spans="1:5" ht="21.95" customHeight="1" x14ac:dyDescent="0.2">
      <c r="A42" s="92"/>
      <c r="B42" s="48" t="s">
        <v>4</v>
      </c>
      <c r="C42" s="92">
        <v>5</v>
      </c>
      <c r="D42" s="92"/>
      <c r="E42" s="18"/>
    </row>
    <row r="43" spans="1:5" ht="21.95" customHeight="1" x14ac:dyDescent="0.2">
      <c r="A43" s="92"/>
      <c r="B43" s="48" t="s">
        <v>6</v>
      </c>
      <c r="C43" s="92" t="s">
        <v>97</v>
      </c>
      <c r="D43" s="92"/>
      <c r="E43" s="18"/>
    </row>
    <row r="44" spans="1:5" ht="21.95" customHeight="1" x14ac:dyDescent="0.2">
      <c r="A44" s="92"/>
      <c r="B44" s="48" t="s">
        <v>5</v>
      </c>
      <c r="C44" s="92">
        <v>2.4500000000000002</v>
      </c>
      <c r="D44" s="92"/>
      <c r="E44" s="18"/>
    </row>
    <row r="45" spans="1:5" s="6" customFormat="1" ht="15.75" x14ac:dyDescent="0.2">
      <c r="A45" s="92" t="s">
        <v>62</v>
      </c>
      <c r="B45" s="51" t="s">
        <v>7</v>
      </c>
      <c r="C45" s="5">
        <f>C46+C50</f>
        <v>5</v>
      </c>
      <c r="D45" s="5"/>
      <c r="E45" s="17"/>
    </row>
    <row r="46" spans="1:5" s="6" customFormat="1" ht="21.95" customHeight="1" x14ac:dyDescent="0.2">
      <c r="A46" s="92"/>
      <c r="B46" s="49" t="s">
        <v>31</v>
      </c>
      <c r="C46" s="5">
        <v>3</v>
      </c>
      <c r="D46" s="5"/>
      <c r="E46" s="17"/>
    </row>
    <row r="47" spans="1:5" ht="21.95" customHeight="1" x14ac:dyDescent="0.2">
      <c r="A47" s="92"/>
      <c r="B47" s="48" t="s">
        <v>4</v>
      </c>
      <c r="C47" s="92">
        <v>3</v>
      </c>
      <c r="D47" s="92"/>
      <c r="E47" s="18"/>
    </row>
    <row r="48" spans="1:5" ht="21.95" customHeight="1" x14ac:dyDescent="0.2">
      <c r="A48" s="92"/>
      <c r="B48" s="48" t="s">
        <v>8</v>
      </c>
      <c r="C48" s="92" t="s">
        <v>27</v>
      </c>
      <c r="D48" s="92"/>
      <c r="E48" s="18"/>
    </row>
    <row r="49" spans="1:5" ht="21.95" customHeight="1" x14ac:dyDescent="0.2">
      <c r="A49" s="92"/>
      <c r="B49" s="48" t="s">
        <v>5</v>
      </c>
      <c r="C49" s="92">
        <v>1.47</v>
      </c>
      <c r="D49" s="92"/>
      <c r="E49" s="18"/>
    </row>
    <row r="50" spans="1:5" s="6" customFormat="1" ht="21.95" customHeight="1" x14ac:dyDescent="0.2">
      <c r="A50" s="92"/>
      <c r="B50" s="49" t="s">
        <v>32</v>
      </c>
      <c r="C50" s="5">
        <v>2</v>
      </c>
      <c r="D50" s="5"/>
      <c r="E50" s="17"/>
    </row>
    <row r="51" spans="1:5" ht="21.95" customHeight="1" x14ac:dyDescent="0.2">
      <c r="A51" s="92"/>
      <c r="B51" s="48" t="s">
        <v>4</v>
      </c>
      <c r="C51" s="92">
        <v>2</v>
      </c>
      <c r="D51" s="92"/>
      <c r="E51" s="18"/>
    </row>
    <row r="52" spans="1:5" ht="21.95" customHeight="1" x14ac:dyDescent="0.2">
      <c r="A52" s="92"/>
      <c r="B52" s="48" t="s">
        <v>9</v>
      </c>
      <c r="C52" s="92" t="s">
        <v>98</v>
      </c>
      <c r="D52" s="92"/>
      <c r="E52" s="18"/>
    </row>
    <row r="53" spans="1:5" ht="21.95" customHeight="1" x14ac:dyDescent="0.2">
      <c r="A53" s="92"/>
      <c r="B53" s="48" t="s">
        <v>5</v>
      </c>
      <c r="C53" s="92">
        <v>0.98</v>
      </c>
      <c r="D53" s="92"/>
      <c r="E53" s="18"/>
    </row>
    <row r="54" spans="1:5" ht="21.95" customHeight="1" x14ac:dyDescent="0.2">
      <c r="A54" s="92">
        <v>2</v>
      </c>
      <c r="B54" s="47" t="s">
        <v>10</v>
      </c>
      <c r="C54" s="5">
        <v>0.5</v>
      </c>
      <c r="D54" s="5"/>
      <c r="E54" s="17"/>
    </row>
    <row r="55" spans="1:5" ht="21.95" customHeight="1" x14ac:dyDescent="0.2">
      <c r="A55" s="92">
        <v>3</v>
      </c>
      <c r="B55" s="47" t="s">
        <v>12</v>
      </c>
      <c r="C55" s="5">
        <f>SUM(C56:C57)</f>
        <v>3</v>
      </c>
      <c r="D55" s="5"/>
      <c r="E55" s="17"/>
    </row>
    <row r="56" spans="1:5" ht="21.95" customHeight="1" x14ac:dyDescent="0.2">
      <c r="A56" s="92"/>
      <c r="B56" s="48" t="s">
        <v>11</v>
      </c>
      <c r="C56" s="92">
        <v>2</v>
      </c>
      <c r="D56" s="92"/>
      <c r="E56" s="18"/>
    </row>
    <row r="57" spans="1:5" ht="21.95" customHeight="1" x14ac:dyDescent="0.2">
      <c r="A57" s="92"/>
      <c r="B57" s="48" t="s">
        <v>13</v>
      </c>
      <c r="C57" s="92">
        <v>1</v>
      </c>
      <c r="D57" s="92"/>
      <c r="E57" s="18"/>
    </row>
    <row r="58" spans="1:5" ht="21.95" customHeight="1" x14ac:dyDescent="0.2">
      <c r="A58" s="92">
        <v>4</v>
      </c>
      <c r="B58" s="47" t="s">
        <v>18</v>
      </c>
      <c r="C58" s="5">
        <f>SUM(C59:C60)</f>
        <v>1</v>
      </c>
      <c r="D58" s="5"/>
      <c r="E58" s="17"/>
    </row>
    <row r="59" spans="1:5" ht="21.95" customHeight="1" x14ac:dyDescent="0.2">
      <c r="A59" s="92"/>
      <c r="B59" s="48" t="s">
        <v>19</v>
      </c>
      <c r="C59" s="92">
        <v>0.5</v>
      </c>
      <c r="D59" s="92"/>
      <c r="E59" s="18"/>
    </row>
    <row r="60" spans="1:5" ht="21.95" customHeight="1" x14ac:dyDescent="0.2">
      <c r="A60" s="92"/>
      <c r="B60" s="48" t="s">
        <v>14</v>
      </c>
      <c r="C60" s="92">
        <v>0.5</v>
      </c>
      <c r="D60" s="92"/>
      <c r="E60" s="18"/>
    </row>
    <row r="61" spans="1:5" ht="15.75" x14ac:dyDescent="0.2">
      <c r="A61" s="92">
        <v>5</v>
      </c>
      <c r="B61" s="47" t="s">
        <v>16</v>
      </c>
      <c r="C61" s="5">
        <f>SUM(C62:C63)</f>
        <v>0.5</v>
      </c>
      <c r="D61" s="5"/>
      <c r="E61" s="17"/>
    </row>
    <row r="62" spans="1:5" ht="21.95" customHeight="1" x14ac:dyDescent="0.2">
      <c r="A62" s="92"/>
      <c r="B62" s="48" t="s">
        <v>15</v>
      </c>
      <c r="C62" s="92">
        <v>0.25</v>
      </c>
      <c r="D62" s="92"/>
      <c r="E62" s="18"/>
    </row>
    <row r="63" spans="1:5" ht="21.95" customHeight="1" x14ac:dyDescent="0.2">
      <c r="A63" s="92"/>
      <c r="B63" s="48" t="s">
        <v>17</v>
      </c>
      <c r="C63" s="92">
        <v>0.25</v>
      </c>
      <c r="D63" s="92"/>
      <c r="E63" s="18"/>
    </row>
    <row r="64" spans="1:5" ht="21.95" customHeight="1" x14ac:dyDescent="0.2">
      <c r="A64" s="92">
        <v>6</v>
      </c>
      <c r="B64" s="47" t="s">
        <v>20</v>
      </c>
      <c r="C64" s="5">
        <f>SUM(C65:C66)</f>
        <v>3</v>
      </c>
      <c r="D64" s="5"/>
      <c r="E64" s="17"/>
    </row>
    <row r="65" spans="1:13" ht="21.95" customHeight="1" x14ac:dyDescent="0.2">
      <c r="A65" s="92"/>
      <c r="B65" s="48" t="s">
        <v>21</v>
      </c>
      <c r="C65" s="92">
        <v>2</v>
      </c>
      <c r="D65" s="92"/>
      <c r="E65" s="18"/>
    </row>
    <row r="66" spans="1:13" ht="21.95" customHeight="1" x14ac:dyDescent="0.2">
      <c r="A66" s="19"/>
      <c r="B66" s="50" t="s">
        <v>22</v>
      </c>
      <c r="C66" s="19">
        <v>1</v>
      </c>
      <c r="D66" s="20"/>
      <c r="E66" s="21"/>
      <c r="M66" s="22"/>
    </row>
    <row r="67" spans="1:13" ht="21.95" customHeight="1" x14ac:dyDescent="0.2">
      <c r="A67" s="19">
        <v>7</v>
      </c>
      <c r="B67" s="51" t="s">
        <v>23</v>
      </c>
      <c r="C67" s="4">
        <f>SUM(C68:C69)</f>
        <v>1</v>
      </c>
      <c r="D67" s="23"/>
      <c r="E67" s="16"/>
      <c r="M67" s="24"/>
    </row>
    <row r="68" spans="1:13" ht="31.5" x14ac:dyDescent="0.2">
      <c r="A68" s="19"/>
      <c r="B68" s="54" t="s">
        <v>24</v>
      </c>
      <c r="C68" s="19">
        <v>0.75</v>
      </c>
      <c r="D68" s="20"/>
      <c r="E68" s="21"/>
    </row>
    <row r="69" spans="1:13" ht="47.25" x14ac:dyDescent="0.2">
      <c r="A69" s="19"/>
      <c r="B69" s="62" t="s">
        <v>25</v>
      </c>
      <c r="C69" s="19">
        <v>0.25</v>
      </c>
      <c r="D69" s="20"/>
      <c r="E69" s="21"/>
    </row>
    <row r="70" spans="1:13" s="6" customFormat="1" ht="21.95" customHeight="1" x14ac:dyDescent="0.2">
      <c r="A70" s="19">
        <v>8</v>
      </c>
      <c r="B70" s="51" t="s">
        <v>28</v>
      </c>
      <c r="C70" s="4">
        <f>SUM(C71:C72)</f>
        <v>1</v>
      </c>
      <c r="D70" s="23"/>
      <c r="E70" s="16"/>
    </row>
    <row r="71" spans="1:13" ht="21.95" customHeight="1" x14ac:dyDescent="0.2">
      <c r="A71" s="19"/>
      <c r="B71" s="50" t="s">
        <v>29</v>
      </c>
      <c r="C71" s="19">
        <v>0.75</v>
      </c>
      <c r="D71" s="20"/>
      <c r="E71" s="21"/>
    </row>
    <row r="72" spans="1:13" ht="21.95" customHeight="1" x14ac:dyDescent="0.2">
      <c r="A72" s="19"/>
      <c r="B72" s="50" t="s">
        <v>30</v>
      </c>
      <c r="C72" s="19">
        <v>0.25</v>
      </c>
      <c r="D72" s="20"/>
      <c r="E72" s="21"/>
    </row>
    <row r="73" spans="1:13" s="9" customFormat="1" ht="21.95" customHeight="1" x14ac:dyDescent="0.2">
      <c r="A73" s="25"/>
      <c r="B73" s="52" t="s">
        <v>109</v>
      </c>
      <c r="C73" s="25">
        <f>C40+C54+C55+C58+C61+C64+C67+C70</f>
        <v>20</v>
      </c>
      <c r="D73" s="25"/>
      <c r="E73" s="26"/>
    </row>
    <row r="74" spans="1:13" s="6" customFormat="1" ht="21.95" customHeight="1" x14ac:dyDescent="0.2">
      <c r="A74" s="4"/>
      <c r="B74" s="51" t="s">
        <v>100</v>
      </c>
      <c r="C74" s="4">
        <f>SUM(C75:C77)</f>
        <v>1</v>
      </c>
      <c r="D74" s="23"/>
      <c r="E74" s="16"/>
    </row>
    <row r="75" spans="1:13" s="13" customFormat="1" ht="21.95" customHeight="1" x14ac:dyDescent="0.2">
      <c r="A75" s="27"/>
      <c r="B75" s="53" t="s">
        <v>59</v>
      </c>
      <c r="C75" s="27">
        <v>0.5</v>
      </c>
      <c r="D75" s="28"/>
      <c r="E75" s="29"/>
    </row>
    <row r="76" spans="1:13" s="13" customFormat="1" ht="21.95" customHeight="1" x14ac:dyDescent="0.2">
      <c r="A76" s="27"/>
      <c r="B76" s="53" t="s">
        <v>60</v>
      </c>
      <c r="C76" s="27">
        <v>0.25</v>
      </c>
      <c r="D76" s="28"/>
      <c r="E76" s="29"/>
    </row>
    <row r="77" spans="1:13" s="13" customFormat="1" ht="21.95" customHeight="1" x14ac:dyDescent="0.2">
      <c r="A77" s="27"/>
      <c r="B77" s="53" t="s">
        <v>61</v>
      </c>
      <c r="C77" s="27">
        <v>0.25</v>
      </c>
      <c r="D77" s="28"/>
      <c r="E77" s="29"/>
    </row>
    <row r="78" spans="1:13" s="3" customFormat="1" ht="21.95" customHeight="1" x14ac:dyDescent="0.2">
      <c r="A78" s="1" t="s">
        <v>57</v>
      </c>
      <c r="B78" s="46" t="s">
        <v>36</v>
      </c>
      <c r="C78" s="1"/>
      <c r="D78" s="2"/>
      <c r="E78" s="2"/>
    </row>
    <row r="79" spans="1:13" s="31" customFormat="1" ht="31.5" x14ac:dyDescent="0.2">
      <c r="A79" s="5">
        <v>1</v>
      </c>
      <c r="B79" s="56" t="s">
        <v>33</v>
      </c>
      <c r="C79" s="5"/>
      <c r="D79" s="30"/>
      <c r="E79" s="30"/>
    </row>
    <row r="80" spans="1:13" s="31" customFormat="1" ht="31.5" x14ac:dyDescent="0.2">
      <c r="A80" s="92"/>
      <c r="B80" s="57" t="s">
        <v>40</v>
      </c>
      <c r="C80" s="5">
        <v>2</v>
      </c>
      <c r="D80" s="30"/>
      <c r="E80" s="30"/>
    </row>
    <row r="81" spans="1:5" s="31" customFormat="1" ht="47.25" x14ac:dyDescent="0.2">
      <c r="A81" s="92"/>
      <c r="B81" s="57" t="s">
        <v>41</v>
      </c>
      <c r="C81" s="5">
        <v>2</v>
      </c>
      <c r="D81" s="30"/>
      <c r="E81" s="30"/>
    </row>
    <row r="82" spans="1:5" s="31" customFormat="1" ht="31.5" x14ac:dyDescent="0.2">
      <c r="A82" s="92"/>
      <c r="B82" s="57" t="s">
        <v>99</v>
      </c>
      <c r="C82" s="5">
        <v>1</v>
      </c>
      <c r="D82" s="30"/>
      <c r="E82" s="30"/>
    </row>
    <row r="83" spans="1:5" s="31" customFormat="1" ht="63" x14ac:dyDescent="0.2">
      <c r="A83" s="92">
        <v>2</v>
      </c>
      <c r="B83" s="58" t="s">
        <v>76</v>
      </c>
      <c r="C83" s="5">
        <v>3</v>
      </c>
      <c r="D83" s="30"/>
      <c r="E83" s="30"/>
    </row>
    <row r="84" spans="1:5" s="31" customFormat="1" ht="94.5" x14ac:dyDescent="0.2">
      <c r="A84" s="92">
        <v>3</v>
      </c>
      <c r="B84" s="56" t="s">
        <v>70</v>
      </c>
      <c r="C84" s="5">
        <v>2</v>
      </c>
      <c r="D84" s="30"/>
      <c r="E84" s="30"/>
    </row>
    <row r="85" spans="1:5" s="31" customFormat="1" ht="78.75" x14ac:dyDescent="0.2">
      <c r="A85" s="92">
        <v>4</v>
      </c>
      <c r="B85" s="58" t="s">
        <v>71</v>
      </c>
      <c r="C85" s="5">
        <v>2</v>
      </c>
      <c r="D85" s="30"/>
      <c r="E85" s="30"/>
    </row>
    <row r="86" spans="1:5" s="31" customFormat="1" ht="94.5" x14ac:dyDescent="0.2">
      <c r="A86" s="92">
        <v>5</v>
      </c>
      <c r="B86" s="58" t="s">
        <v>72</v>
      </c>
      <c r="C86" s="5">
        <v>3</v>
      </c>
      <c r="D86" s="30"/>
      <c r="E86" s="30"/>
    </row>
    <row r="87" spans="1:5" s="32" customFormat="1" ht="21.95" customHeight="1" x14ac:dyDescent="0.2">
      <c r="A87" s="25"/>
      <c r="B87" s="52" t="s">
        <v>109</v>
      </c>
      <c r="C87" s="25">
        <f>SUM(C79:C86)</f>
        <v>15</v>
      </c>
      <c r="D87" s="25"/>
      <c r="E87" s="26"/>
    </row>
    <row r="88" spans="1:5" s="3" customFormat="1" ht="21.95" customHeight="1" x14ac:dyDescent="0.2">
      <c r="A88" s="1" t="s">
        <v>57</v>
      </c>
      <c r="B88" s="46" t="s">
        <v>56</v>
      </c>
      <c r="C88" s="1"/>
      <c r="D88" s="2"/>
      <c r="E88" s="2"/>
    </row>
    <row r="89" spans="1:5" s="31" customFormat="1" ht="78.75" x14ac:dyDescent="0.2">
      <c r="A89" s="33">
        <v>1</v>
      </c>
      <c r="B89" s="120" t="s">
        <v>42</v>
      </c>
      <c r="C89" s="34">
        <f>C90+C91+C94</f>
        <v>5</v>
      </c>
      <c r="D89" s="35"/>
      <c r="E89" s="30"/>
    </row>
    <row r="90" spans="1:5" s="31" customFormat="1" ht="39.75" customHeight="1" x14ac:dyDescent="0.2">
      <c r="A90" s="33" t="s">
        <v>37</v>
      </c>
      <c r="B90" s="121" t="s">
        <v>43</v>
      </c>
      <c r="C90" s="34">
        <v>2</v>
      </c>
      <c r="D90" s="35"/>
      <c r="E90" s="30"/>
    </row>
    <row r="91" spans="1:5" s="31" customFormat="1" ht="40.5" customHeight="1" x14ac:dyDescent="0.2">
      <c r="A91" s="90" t="s">
        <v>38</v>
      </c>
      <c r="B91" s="122" t="s">
        <v>44</v>
      </c>
      <c r="C91" s="34">
        <f>SUM(C92:C93)</f>
        <v>2</v>
      </c>
      <c r="D91" s="36"/>
      <c r="E91" s="30"/>
    </row>
    <row r="92" spans="1:5" s="31" customFormat="1" ht="37.5" customHeight="1" x14ac:dyDescent="0.2">
      <c r="A92" s="126"/>
      <c r="B92" s="119" t="s">
        <v>45</v>
      </c>
      <c r="C92" s="90">
        <v>1</v>
      </c>
      <c r="D92" s="36"/>
      <c r="E92" s="30"/>
    </row>
    <row r="93" spans="1:5" s="31" customFormat="1" ht="31.5" x14ac:dyDescent="0.2">
      <c r="A93" s="126"/>
      <c r="B93" s="119" t="s">
        <v>46</v>
      </c>
      <c r="C93" s="90">
        <v>1</v>
      </c>
      <c r="D93" s="37"/>
      <c r="E93" s="30"/>
    </row>
    <row r="94" spans="1:5" s="31" customFormat="1" ht="45" customHeight="1" x14ac:dyDescent="0.2">
      <c r="A94" s="33" t="s">
        <v>39</v>
      </c>
      <c r="B94" s="121" t="s">
        <v>133</v>
      </c>
      <c r="C94" s="34">
        <f>SUM(C95:C95)</f>
        <v>1</v>
      </c>
      <c r="D94" s="36"/>
      <c r="E94" s="30"/>
    </row>
    <row r="95" spans="1:5" s="31" customFormat="1" ht="53.25" customHeight="1" x14ac:dyDescent="0.2">
      <c r="A95" s="90"/>
      <c r="B95" s="119" t="s">
        <v>144</v>
      </c>
      <c r="C95" s="90">
        <v>1</v>
      </c>
      <c r="D95" s="36"/>
      <c r="E95" s="30"/>
    </row>
    <row r="96" spans="1:5" s="31" customFormat="1" ht="31.5" x14ac:dyDescent="0.2">
      <c r="A96" s="90">
        <v>2</v>
      </c>
      <c r="B96" s="119" t="s">
        <v>47</v>
      </c>
      <c r="C96" s="34">
        <f>SUM(C97:C100)</f>
        <v>6</v>
      </c>
      <c r="D96" s="36"/>
      <c r="E96" s="30"/>
    </row>
    <row r="97" spans="1:5" s="31" customFormat="1" ht="63" customHeight="1" x14ac:dyDescent="0.2">
      <c r="A97" s="90" t="s">
        <v>37</v>
      </c>
      <c r="B97" s="119" t="s">
        <v>145</v>
      </c>
      <c r="C97" s="90">
        <v>1</v>
      </c>
      <c r="D97" s="35"/>
      <c r="E97" s="30"/>
    </row>
    <row r="98" spans="1:5" s="31" customFormat="1" ht="46.5" customHeight="1" x14ac:dyDescent="0.2">
      <c r="A98" s="90" t="s">
        <v>38</v>
      </c>
      <c r="B98" s="119" t="s">
        <v>146</v>
      </c>
      <c r="C98" s="90">
        <v>2</v>
      </c>
      <c r="D98" s="37"/>
      <c r="E98" s="30"/>
    </row>
    <row r="99" spans="1:5" s="31" customFormat="1" ht="25.5" customHeight="1" x14ac:dyDescent="0.2">
      <c r="A99" s="90" t="s">
        <v>39</v>
      </c>
      <c r="B99" s="119" t="s">
        <v>48</v>
      </c>
      <c r="C99" s="90">
        <v>1.5</v>
      </c>
      <c r="D99" s="36"/>
      <c r="E99" s="30"/>
    </row>
    <row r="100" spans="1:5" s="31" customFormat="1" ht="15.75" x14ac:dyDescent="0.2">
      <c r="A100" s="90" t="s">
        <v>134</v>
      </c>
      <c r="B100" s="119" t="s">
        <v>135</v>
      </c>
      <c r="C100" s="90">
        <v>1.5</v>
      </c>
      <c r="D100" s="36"/>
      <c r="E100" s="30"/>
    </row>
    <row r="101" spans="1:5" s="31" customFormat="1" ht="54" customHeight="1" x14ac:dyDescent="0.2">
      <c r="A101" s="33">
        <v>3</v>
      </c>
      <c r="B101" s="120" t="s">
        <v>49</v>
      </c>
      <c r="C101" s="34">
        <v>1</v>
      </c>
      <c r="D101" s="36"/>
      <c r="E101" s="30"/>
    </row>
    <row r="102" spans="1:5" s="31" customFormat="1" ht="72" customHeight="1" x14ac:dyDescent="0.2">
      <c r="A102" s="33">
        <v>4</v>
      </c>
      <c r="B102" s="120" t="s">
        <v>50</v>
      </c>
      <c r="C102" s="34">
        <f>SUM(C103:C104)</f>
        <v>3</v>
      </c>
      <c r="D102" s="36"/>
      <c r="E102" s="30"/>
    </row>
    <row r="103" spans="1:5" s="31" customFormat="1" ht="21.75" customHeight="1" x14ac:dyDescent="0.2">
      <c r="A103" s="127"/>
      <c r="B103" s="120" t="s">
        <v>147</v>
      </c>
      <c r="C103" s="33">
        <v>2</v>
      </c>
      <c r="D103" s="38"/>
      <c r="E103" s="30"/>
    </row>
    <row r="104" spans="1:5" s="31" customFormat="1" ht="34.5" customHeight="1" x14ac:dyDescent="0.2">
      <c r="A104" s="127"/>
      <c r="B104" s="120" t="s">
        <v>51</v>
      </c>
      <c r="C104" s="33">
        <v>1</v>
      </c>
      <c r="D104" s="35"/>
      <c r="E104" s="30"/>
    </row>
    <row r="105" spans="1:5" s="31" customFormat="1" ht="103.5" customHeight="1" x14ac:dyDescent="0.2">
      <c r="A105" s="33">
        <v>5</v>
      </c>
      <c r="B105" s="120" t="s">
        <v>52</v>
      </c>
      <c r="C105" s="34">
        <f>SUM(C106:C107)</f>
        <v>4</v>
      </c>
      <c r="D105" s="39"/>
      <c r="E105" s="30"/>
    </row>
    <row r="106" spans="1:5" s="31" customFormat="1" ht="53.25" customHeight="1" x14ac:dyDescent="0.2">
      <c r="A106" s="90"/>
      <c r="B106" s="18" t="s">
        <v>53</v>
      </c>
      <c r="C106" s="33">
        <v>2</v>
      </c>
      <c r="D106" s="39"/>
      <c r="E106" s="30"/>
    </row>
    <row r="107" spans="1:5" s="31" customFormat="1" ht="69" customHeight="1" x14ac:dyDescent="0.2">
      <c r="A107" s="90"/>
      <c r="B107" s="119" t="s">
        <v>54</v>
      </c>
      <c r="C107" s="90">
        <v>2</v>
      </c>
      <c r="D107" s="35"/>
      <c r="E107" s="30"/>
    </row>
    <row r="108" spans="1:5" s="31" customFormat="1" ht="22.5" customHeight="1" x14ac:dyDescent="0.2">
      <c r="A108" s="90">
        <v>6</v>
      </c>
      <c r="B108" s="119" t="s">
        <v>55</v>
      </c>
      <c r="C108" s="40">
        <v>1</v>
      </c>
      <c r="D108" s="36"/>
      <c r="E108" s="30"/>
    </row>
    <row r="109" spans="1:5" s="32" customFormat="1" ht="21.95" customHeight="1" x14ac:dyDescent="0.2">
      <c r="A109" s="25"/>
      <c r="B109" s="52" t="s">
        <v>109</v>
      </c>
      <c r="C109" s="25">
        <f>C89+C96+C101+C102+C105+C108</f>
        <v>20</v>
      </c>
      <c r="D109" s="25"/>
      <c r="E109" s="26"/>
    </row>
    <row r="110" spans="1:5" s="99" customFormat="1" ht="21.95" customHeight="1" x14ac:dyDescent="0.2">
      <c r="A110" s="96"/>
      <c r="B110" s="97" t="s">
        <v>67</v>
      </c>
      <c r="C110" s="96"/>
      <c r="D110" s="96"/>
      <c r="E110" s="98"/>
    </row>
    <row r="111" spans="1:5" s="81" customFormat="1" ht="30.75" customHeight="1" x14ac:dyDescent="0.2">
      <c r="A111" s="100"/>
      <c r="B111" s="101" t="s">
        <v>136</v>
      </c>
      <c r="C111" s="102">
        <v>0.25</v>
      </c>
      <c r="D111" s="93"/>
      <c r="E111" s="80"/>
    </row>
    <row r="112" spans="1:5" s="81" customFormat="1" ht="21.95" customHeight="1" x14ac:dyDescent="0.2">
      <c r="A112" s="100"/>
      <c r="B112" s="101" t="s">
        <v>137</v>
      </c>
      <c r="C112" s="102">
        <v>0.25</v>
      </c>
      <c r="D112" s="93"/>
      <c r="E112" s="80"/>
    </row>
    <row r="113" spans="1:6" s="81" customFormat="1" ht="21.95" customHeight="1" x14ac:dyDescent="0.2">
      <c r="A113" s="103"/>
      <c r="B113" s="104" t="s">
        <v>68</v>
      </c>
      <c r="C113" s="105">
        <v>0.5</v>
      </c>
      <c r="D113" s="94"/>
      <c r="E113" s="80"/>
    </row>
    <row r="114" spans="1:6" s="81" customFormat="1" ht="31.5" x14ac:dyDescent="0.2">
      <c r="A114" s="106"/>
      <c r="B114" s="104" t="s">
        <v>73</v>
      </c>
      <c r="C114" s="105">
        <v>0.5</v>
      </c>
      <c r="D114" s="95"/>
      <c r="E114" s="80"/>
    </row>
    <row r="115" spans="1:6" s="81" customFormat="1" ht="28.5" x14ac:dyDescent="0.2">
      <c r="A115" s="102"/>
      <c r="B115" s="101" t="s">
        <v>74</v>
      </c>
      <c r="C115" s="105">
        <v>0.5</v>
      </c>
      <c r="D115" s="93"/>
      <c r="E115" s="80"/>
    </row>
    <row r="116" spans="1:6" s="81" customFormat="1" ht="21.95" customHeight="1" x14ac:dyDescent="0.2">
      <c r="A116" s="102"/>
      <c r="B116" s="101" t="s">
        <v>75</v>
      </c>
      <c r="C116" s="88">
        <v>0.25</v>
      </c>
      <c r="D116" s="93"/>
      <c r="E116" s="80"/>
    </row>
    <row r="117" spans="1:6" s="81" customFormat="1" ht="35.25" customHeight="1" x14ac:dyDescent="0.2">
      <c r="A117" s="102"/>
      <c r="B117" s="101" t="s">
        <v>138</v>
      </c>
      <c r="C117" s="88">
        <v>0.5</v>
      </c>
      <c r="D117" s="93"/>
      <c r="E117" s="80"/>
    </row>
    <row r="118" spans="1:6" s="81" customFormat="1" ht="21.95" customHeight="1" x14ac:dyDescent="0.2">
      <c r="A118" s="102"/>
      <c r="B118" s="107" t="s">
        <v>69</v>
      </c>
      <c r="C118" s="88">
        <v>1.5</v>
      </c>
      <c r="D118" s="93"/>
      <c r="E118" s="80"/>
    </row>
    <row r="119" spans="1:6" s="81" customFormat="1" ht="21.95" customHeight="1" x14ac:dyDescent="0.2">
      <c r="A119" s="102"/>
      <c r="B119" s="108" t="s">
        <v>139</v>
      </c>
      <c r="C119" s="109">
        <v>0.5</v>
      </c>
      <c r="D119" s="93"/>
      <c r="E119" s="80"/>
    </row>
    <row r="120" spans="1:6" s="81" customFormat="1" ht="31.5" x14ac:dyDescent="0.2">
      <c r="A120" s="102"/>
      <c r="B120" s="108" t="s">
        <v>140</v>
      </c>
      <c r="C120" s="109">
        <v>0.5</v>
      </c>
      <c r="D120" s="93"/>
      <c r="E120" s="80"/>
    </row>
    <row r="121" spans="1:6" s="81" customFormat="1" ht="21.95" customHeight="1" x14ac:dyDescent="0.2">
      <c r="A121" s="102"/>
      <c r="B121" s="108" t="s">
        <v>141</v>
      </c>
      <c r="C121" s="102">
        <v>0.5</v>
      </c>
      <c r="D121" s="93"/>
      <c r="E121" s="80"/>
    </row>
    <row r="122" spans="1:6" s="114" customFormat="1" ht="21.95" customHeight="1" x14ac:dyDescent="0.2">
      <c r="A122" s="110"/>
      <c r="B122" s="111" t="s">
        <v>100</v>
      </c>
      <c r="C122" s="110">
        <f>SUM(C123:C124)</f>
        <v>0.5</v>
      </c>
      <c r="D122" s="112"/>
      <c r="E122" s="113"/>
    </row>
    <row r="123" spans="1:6" s="81" customFormat="1" ht="35.25" customHeight="1" x14ac:dyDescent="0.2">
      <c r="A123" s="100"/>
      <c r="B123" s="104" t="s">
        <v>142</v>
      </c>
      <c r="C123" s="102">
        <v>0.3</v>
      </c>
      <c r="D123" s="93"/>
      <c r="E123" s="80"/>
      <c r="F123" s="114"/>
    </row>
    <row r="124" spans="1:6" s="81" customFormat="1" ht="25.5" customHeight="1" x14ac:dyDescent="0.2">
      <c r="A124" s="100"/>
      <c r="B124" s="104" t="s">
        <v>143</v>
      </c>
      <c r="C124" s="102">
        <v>0.2</v>
      </c>
      <c r="D124" s="93"/>
      <c r="E124" s="80"/>
      <c r="F124" s="114"/>
    </row>
    <row r="125" spans="1:6" s="3" customFormat="1" ht="21.95" customHeight="1" x14ac:dyDescent="0.2">
      <c r="A125" s="1" t="s">
        <v>78</v>
      </c>
      <c r="B125" s="46" t="s">
        <v>77</v>
      </c>
      <c r="C125" s="1"/>
      <c r="D125" s="2"/>
      <c r="E125" s="2"/>
    </row>
    <row r="126" spans="1:6" s="87" customFormat="1" ht="110.25" x14ac:dyDescent="0.25">
      <c r="A126" s="88">
        <v>1</v>
      </c>
      <c r="B126" s="59" t="s">
        <v>111</v>
      </c>
      <c r="C126" s="89">
        <v>1.5</v>
      </c>
      <c r="D126" s="86"/>
      <c r="E126" s="86"/>
    </row>
    <row r="127" spans="1:6" s="87" customFormat="1" ht="192.95" customHeight="1" x14ac:dyDescent="0.25">
      <c r="A127" s="88">
        <v>2</v>
      </c>
      <c r="B127" s="59" t="s">
        <v>112</v>
      </c>
      <c r="C127" s="88">
        <v>2.5</v>
      </c>
      <c r="D127" s="86"/>
      <c r="E127" s="86"/>
    </row>
    <row r="128" spans="1:6" s="87" customFormat="1" ht="78.75" x14ac:dyDescent="0.25">
      <c r="A128" s="88">
        <v>3</v>
      </c>
      <c r="B128" s="59" t="s">
        <v>113</v>
      </c>
      <c r="C128" s="88">
        <v>2</v>
      </c>
      <c r="D128" s="86"/>
      <c r="E128" s="86"/>
    </row>
    <row r="129" spans="1:5" s="87" customFormat="1" ht="94.5" x14ac:dyDescent="0.25">
      <c r="A129" s="88">
        <v>4</v>
      </c>
      <c r="B129" s="59" t="s">
        <v>114</v>
      </c>
      <c r="C129" s="88">
        <v>1.5</v>
      </c>
      <c r="D129" s="86"/>
      <c r="E129" s="86"/>
    </row>
    <row r="130" spans="1:5" s="87" customFormat="1" ht="409.5" x14ac:dyDescent="0.25">
      <c r="A130" s="88">
        <v>5</v>
      </c>
      <c r="B130" s="61" t="s">
        <v>115</v>
      </c>
      <c r="C130" s="88">
        <v>2.5</v>
      </c>
      <c r="D130" s="86"/>
      <c r="E130" s="86"/>
    </row>
    <row r="131" spans="1:5" s="32" customFormat="1" ht="21.95" customHeight="1" x14ac:dyDescent="0.2">
      <c r="A131" s="25"/>
      <c r="B131" s="52" t="s">
        <v>109</v>
      </c>
      <c r="C131" s="25">
        <f>SUM(C126:C130)</f>
        <v>10</v>
      </c>
      <c r="D131" s="25"/>
      <c r="E131" s="26"/>
    </row>
    <row r="132" spans="1:5" s="6" customFormat="1" ht="21.95" customHeight="1" x14ac:dyDescent="0.2">
      <c r="A132" s="4"/>
      <c r="B132" s="51" t="s">
        <v>100</v>
      </c>
      <c r="C132" s="4">
        <f>SUM(C133:C134)</f>
        <v>0.5</v>
      </c>
      <c r="D132" s="23"/>
      <c r="E132" s="16"/>
    </row>
    <row r="133" spans="1:5" s="13" customFormat="1" ht="15.75" x14ac:dyDescent="0.2">
      <c r="A133" s="27"/>
      <c r="B133" s="63" t="s">
        <v>103</v>
      </c>
      <c r="C133" s="27">
        <v>0.25</v>
      </c>
      <c r="D133" s="28"/>
      <c r="E133" s="29"/>
    </row>
    <row r="134" spans="1:5" s="13" customFormat="1" ht="15.75" x14ac:dyDescent="0.2">
      <c r="A134" s="27"/>
      <c r="B134" s="63" t="s">
        <v>104</v>
      </c>
      <c r="C134" s="27">
        <v>0.25</v>
      </c>
      <c r="D134" s="28"/>
      <c r="E134" s="29"/>
    </row>
    <row r="135" spans="1:5" s="3" customFormat="1" ht="21.95" customHeight="1" x14ac:dyDescent="0.2">
      <c r="A135" s="1" t="s">
        <v>80</v>
      </c>
      <c r="B135" s="46" t="s">
        <v>79</v>
      </c>
      <c r="C135" s="1"/>
      <c r="D135" s="2"/>
      <c r="E135" s="2"/>
    </row>
    <row r="136" spans="1:5" s="87" customFormat="1" ht="47.25" x14ac:dyDescent="0.25">
      <c r="A136" s="88">
        <v>1</v>
      </c>
      <c r="B136" s="60" t="s">
        <v>116</v>
      </c>
      <c r="C136" s="88">
        <v>2</v>
      </c>
      <c r="D136" s="86"/>
      <c r="E136" s="86"/>
    </row>
    <row r="137" spans="1:5" s="87" customFormat="1" ht="24.6" customHeight="1" x14ac:dyDescent="0.25">
      <c r="A137" s="88">
        <v>2</v>
      </c>
      <c r="B137" s="59" t="s">
        <v>81</v>
      </c>
      <c r="C137" s="88">
        <v>2</v>
      </c>
      <c r="D137" s="86"/>
      <c r="E137" s="86"/>
    </row>
    <row r="138" spans="1:5" s="87" customFormat="1" ht="71.25" customHeight="1" x14ac:dyDescent="0.25">
      <c r="A138" s="88">
        <v>3</v>
      </c>
      <c r="B138" s="59" t="s">
        <v>82</v>
      </c>
      <c r="C138" s="88">
        <v>2</v>
      </c>
      <c r="D138" s="86"/>
      <c r="E138" s="86"/>
    </row>
    <row r="139" spans="1:5" s="87" customFormat="1" ht="31.5" x14ac:dyDescent="0.25">
      <c r="A139" s="88">
        <v>4</v>
      </c>
      <c r="B139" s="59" t="s">
        <v>117</v>
      </c>
      <c r="C139" s="88">
        <v>2</v>
      </c>
      <c r="D139" s="86"/>
      <c r="E139" s="86"/>
    </row>
    <row r="140" spans="1:5" s="87" customFormat="1" ht="63" x14ac:dyDescent="0.25">
      <c r="A140" s="88">
        <v>5</v>
      </c>
      <c r="B140" s="59" t="s">
        <v>118</v>
      </c>
      <c r="C140" s="88">
        <v>2</v>
      </c>
      <c r="D140" s="86"/>
      <c r="E140" s="86"/>
    </row>
    <row r="141" spans="1:5" s="32" customFormat="1" ht="21.95" customHeight="1" x14ac:dyDescent="0.2">
      <c r="A141" s="25"/>
      <c r="B141" s="52" t="s">
        <v>109</v>
      </c>
      <c r="C141" s="25">
        <f>SUM(C136:C140)</f>
        <v>10</v>
      </c>
      <c r="D141" s="25"/>
      <c r="E141" s="26"/>
    </row>
    <row r="142" spans="1:5" s="6" customFormat="1" ht="21.95" customHeight="1" x14ac:dyDescent="0.2">
      <c r="A142" s="4"/>
      <c r="B142" s="47" t="s">
        <v>148</v>
      </c>
      <c r="C142" s="4"/>
      <c r="D142" s="23"/>
      <c r="E142" s="124"/>
    </row>
    <row r="143" spans="1:5" ht="21.95" customHeight="1" x14ac:dyDescent="0.2">
      <c r="A143" s="19"/>
      <c r="B143" s="64" t="s">
        <v>107</v>
      </c>
      <c r="C143" s="4">
        <f>C33+C73+C87+C109+C131+C141</f>
        <v>95</v>
      </c>
      <c r="D143" s="20"/>
      <c r="E143" s="123"/>
    </row>
    <row r="144" spans="1:5" ht="21.95" customHeight="1" x14ac:dyDescent="0.2">
      <c r="A144" s="19"/>
      <c r="B144" s="64" t="s">
        <v>108</v>
      </c>
      <c r="C144" s="4">
        <v>0.5</v>
      </c>
      <c r="D144" s="20"/>
      <c r="E144" s="123"/>
    </row>
    <row r="145" spans="1:5" ht="21.95" customHeight="1" x14ac:dyDescent="0.2">
      <c r="A145" s="19"/>
      <c r="B145" s="64" t="s">
        <v>105</v>
      </c>
      <c r="C145" s="4">
        <v>3</v>
      </c>
      <c r="D145" s="20"/>
      <c r="E145" s="123"/>
    </row>
    <row r="146" spans="1:5" ht="21.95" customHeight="1" x14ac:dyDescent="0.2">
      <c r="A146" s="19"/>
      <c r="B146" s="64" t="s">
        <v>106</v>
      </c>
      <c r="C146" s="4">
        <v>1.5</v>
      </c>
      <c r="D146" s="20"/>
      <c r="E146" s="123"/>
    </row>
    <row r="147" spans="1:5" ht="21.95" customHeight="1" x14ac:dyDescent="0.2">
      <c r="A147" s="19"/>
      <c r="B147" s="45" t="s">
        <v>64</v>
      </c>
      <c r="C147" s="4">
        <f>SUBTOTAL(9,C143:C146)</f>
        <v>100</v>
      </c>
      <c r="D147" s="20"/>
      <c r="E147" s="123"/>
    </row>
  </sheetData>
  <autoFilter ref="A8:M141" xr:uid="{00000000-0001-0000-0000-000000000000}"/>
  <mergeCells count="4">
    <mergeCell ref="A5:E5"/>
    <mergeCell ref="A6:E6"/>
    <mergeCell ref="A92:A93"/>
    <mergeCell ref="A103:A104"/>
  </mergeCells>
  <printOptions horizontalCentered="1"/>
  <pageMargins left="0.25" right="0" top="0.44" bottom="0.43" header="0.3" footer="0.28000000000000003"/>
  <pageSetup paperSize="9" orientation="portrait"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Phuong</vt:lpstr>
      <vt:lpstr>Phuong!Print_Area</vt:lpstr>
      <vt:lpstr>Phuong!Print_Titles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Non</dc:creator>
  <cp:lastModifiedBy>NON</cp:lastModifiedBy>
  <cp:lastPrinted>2022-10-06T06:18:22Z</cp:lastPrinted>
  <dcterms:created xsi:type="dcterms:W3CDTF">2015-02-11T08:22:08Z</dcterms:created>
  <dcterms:modified xsi:type="dcterms:W3CDTF">2022-10-24T06:10:07Z</dcterms:modified>
</cp:coreProperties>
</file>